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52" tabRatio="601" activeTab="0"/>
  </bookViews>
  <sheets>
    <sheet name="IS" sheetId="1" r:id="rId1"/>
    <sheet name="BS" sheetId="2" r:id="rId2"/>
    <sheet name="Cashflow" sheetId="3" r:id="rId3"/>
    <sheet name="Changes in Equity" sheetId="4" r:id="rId4"/>
  </sheets>
  <definedNames>
    <definedName name="_xlnm.Print_Area" localSheetId="1">'BS'!$A$1:$H$66</definedName>
    <definedName name="_xlnm.Print_Area" localSheetId="2">'Cashflow'!$A$1:$F$63</definedName>
    <definedName name="_xlnm.Print_Area" localSheetId="3">'Changes in Equity'!$A$1:$H$28</definedName>
    <definedName name="_xlnm.Print_Area" localSheetId="0">'IS'!$A$1:$G$46</definedName>
    <definedName name="_xlnm.Print_Titles" localSheetId="1">'BS'!$1:$6</definedName>
    <definedName name="_xlnm.Print_Titles" localSheetId="0">'IS'!$1:$14</definedName>
    <definedName name="Z_1A3CD040_3C9F_11D9_BCC8_00001CD5F99B_.wvu.Cols" localSheetId="1" hidden="1">'BS'!$C:$C,'BS'!$F:$F</definedName>
    <definedName name="Z_1A3CD040_3C9F_11D9_BCC8_00001CD5F99B_.wvu.Cols" localSheetId="3" hidden="1">'Changes in Equity'!$H:$H</definedName>
    <definedName name="Z_1A3CD040_3C9F_11D9_BCC8_00001CD5F99B_.wvu.PrintArea" localSheetId="1" hidden="1">'BS'!$A$1:$H$68</definedName>
    <definedName name="Z_1A3CD040_3C9F_11D9_BCC8_00001CD5F99B_.wvu.PrintArea" localSheetId="2" hidden="1">'Cashflow'!$A$1:$F$63</definedName>
    <definedName name="Z_1A3CD040_3C9F_11D9_BCC8_00001CD5F99B_.wvu.PrintArea" localSheetId="0" hidden="1">'IS'!$A$1:$H$46</definedName>
    <definedName name="Z_1A3CD040_3C9F_11D9_BCC8_00001CD5F99B_.wvu.PrintTitles" localSheetId="1" hidden="1">'BS'!$1:$6</definedName>
    <definedName name="Z_1A3CD040_3C9F_11D9_BCC8_00001CD5F99B_.wvu.PrintTitles" localSheetId="0" hidden="1">'IS'!$1:$14</definedName>
    <definedName name="Z_1A3CD040_3C9F_11D9_BCC8_00001CD5F99B_.wvu.Rows" localSheetId="1" hidden="1">'BS'!$14:$14,'BS'!$24:$24,'BS'!$32:$33,'BS'!$36:$36</definedName>
    <definedName name="Z_1A3CD040_3C9F_11D9_BCC8_00001CD5F99B_.wvu.Rows" localSheetId="0" hidden="1">'IS'!$21:$21</definedName>
    <definedName name="Z_30CF82E2_BE49_460F_93E9_10EB9052E106_.wvu.Cols" localSheetId="1" hidden="1">'BS'!$C:$C,'BS'!$F:$F</definedName>
    <definedName name="Z_30CF82E2_BE49_460F_93E9_10EB9052E106_.wvu.Cols" localSheetId="3" hidden="1">'Changes in Equity'!$H:$H</definedName>
    <definedName name="Z_30CF82E2_BE49_460F_93E9_10EB9052E106_.wvu.PrintArea" localSheetId="1" hidden="1">'BS'!$A$1:$H$66</definedName>
    <definedName name="Z_30CF82E2_BE49_460F_93E9_10EB9052E106_.wvu.PrintArea" localSheetId="2" hidden="1">'Cashflow'!$A$1:$F$63</definedName>
    <definedName name="Z_30CF82E2_BE49_460F_93E9_10EB9052E106_.wvu.PrintArea" localSheetId="3" hidden="1">'Changes in Equity'!$A$1:$H$28</definedName>
    <definedName name="Z_30CF82E2_BE49_460F_93E9_10EB9052E106_.wvu.PrintArea" localSheetId="0" hidden="1">'IS'!$A$1:$G$46</definedName>
    <definedName name="Z_30CF82E2_BE49_460F_93E9_10EB9052E106_.wvu.PrintTitles" localSheetId="1" hidden="1">'BS'!$1:$6</definedName>
    <definedName name="Z_30CF82E2_BE49_460F_93E9_10EB9052E106_.wvu.PrintTitles" localSheetId="0" hidden="1">'IS'!$1:$14</definedName>
    <definedName name="Z_30CF82E2_BE49_460F_93E9_10EB9052E106_.wvu.Rows" localSheetId="1" hidden="1">'BS'!$14:$14,'BS'!$24:$24,'BS'!$32:$33,'BS'!$36:$36</definedName>
    <definedName name="Z_30CF82E2_BE49_460F_93E9_10EB9052E106_.wvu.Rows" localSheetId="0" hidden="1">'IS'!$21:$21</definedName>
    <definedName name="Z_5E97B376_D19D_4524_A2AE_85EAC9DA5CA5_.wvu.Cols" localSheetId="1" hidden="1">'BS'!$C:$C,'BS'!$F:$F</definedName>
    <definedName name="Z_5E97B376_D19D_4524_A2AE_85EAC9DA5CA5_.wvu.Cols" localSheetId="3" hidden="1">'Changes in Equity'!$H:$H</definedName>
    <definedName name="Z_5E97B376_D19D_4524_A2AE_85EAC9DA5CA5_.wvu.PrintArea" localSheetId="1" hidden="1">'BS'!$A$1:$H$66</definedName>
    <definedName name="Z_5E97B376_D19D_4524_A2AE_85EAC9DA5CA5_.wvu.PrintArea" localSheetId="2" hidden="1">'Cashflow'!$A$1:$F$63</definedName>
    <definedName name="Z_5E97B376_D19D_4524_A2AE_85EAC9DA5CA5_.wvu.PrintArea" localSheetId="3" hidden="1">'Changes in Equity'!$A$1:$G$27</definedName>
    <definedName name="Z_5E97B376_D19D_4524_A2AE_85EAC9DA5CA5_.wvu.PrintArea" localSheetId="0" hidden="1">'IS'!$A$1:$H$46</definedName>
    <definedName name="Z_5E97B376_D19D_4524_A2AE_85EAC9DA5CA5_.wvu.PrintTitles" localSheetId="1" hidden="1">'BS'!$1:$6</definedName>
    <definedName name="Z_5E97B376_D19D_4524_A2AE_85EAC9DA5CA5_.wvu.PrintTitles" localSheetId="0" hidden="1">'IS'!$1:$14</definedName>
    <definedName name="Z_5E97B376_D19D_4524_A2AE_85EAC9DA5CA5_.wvu.Rows" localSheetId="1" hidden="1">'BS'!$14:$14,'BS'!$24:$24,'BS'!$32:$33,'BS'!$36:$36</definedName>
    <definedName name="Z_5E97B376_D19D_4524_A2AE_85EAC9DA5CA5_.wvu.Rows" localSheetId="0" hidden="1">'IS'!$21:$21</definedName>
    <definedName name="Z_65CF31EC_E70A_4AA1_A311_A13083E73A61_.wvu.Cols" localSheetId="1" hidden="1">'BS'!$C:$C,'BS'!$F:$F</definedName>
    <definedName name="Z_65CF31EC_E70A_4AA1_A311_A13083E73A61_.wvu.Cols" localSheetId="3" hidden="1">'Changes in Equity'!$H:$H</definedName>
    <definedName name="Z_65CF31EC_E70A_4AA1_A311_A13083E73A61_.wvu.PrintArea" localSheetId="1" hidden="1">'BS'!$A$1:$H$66</definedName>
    <definedName name="Z_65CF31EC_E70A_4AA1_A311_A13083E73A61_.wvu.PrintArea" localSheetId="2" hidden="1">'Cashflow'!$A$1:$F$63</definedName>
    <definedName name="Z_65CF31EC_E70A_4AA1_A311_A13083E73A61_.wvu.PrintArea" localSheetId="3" hidden="1">'Changes in Equity'!$A$1:$H$28</definedName>
    <definedName name="Z_65CF31EC_E70A_4AA1_A311_A13083E73A61_.wvu.PrintArea" localSheetId="0" hidden="1">'IS'!$A$1:$G$46</definedName>
    <definedName name="Z_65CF31EC_E70A_4AA1_A311_A13083E73A61_.wvu.PrintTitles" localSheetId="1" hidden="1">'BS'!$1:$6</definedName>
    <definedName name="Z_65CF31EC_E70A_4AA1_A311_A13083E73A61_.wvu.PrintTitles" localSheetId="0" hidden="1">'IS'!$1:$14</definedName>
    <definedName name="Z_65CF31EC_E70A_4AA1_A311_A13083E73A61_.wvu.Rows" localSheetId="1" hidden="1">'BS'!$14:$14,'BS'!$24:$24,'BS'!$32:$33,'BS'!$36:$36</definedName>
    <definedName name="Z_65CF31EC_E70A_4AA1_A311_A13083E73A61_.wvu.Rows" localSheetId="0" hidden="1">'IS'!$21:$21</definedName>
    <definedName name="Z_E6B10A07_6293_48A6_A9B5_3B18BA0CE48B_.wvu.Cols" localSheetId="1" hidden="1">'BS'!$C:$C,'BS'!$F:$F</definedName>
    <definedName name="Z_E6B10A07_6293_48A6_A9B5_3B18BA0CE48B_.wvu.Cols" localSheetId="3" hidden="1">'Changes in Equity'!$H:$H</definedName>
    <definedName name="Z_E6B10A07_6293_48A6_A9B5_3B18BA0CE48B_.wvu.PrintArea" localSheetId="1" hidden="1">'BS'!$A$1:$H$66</definedName>
    <definedName name="Z_E6B10A07_6293_48A6_A9B5_3B18BA0CE48B_.wvu.PrintArea" localSheetId="2" hidden="1">'Cashflow'!$A$1:$F$63</definedName>
    <definedName name="Z_E6B10A07_6293_48A6_A9B5_3B18BA0CE48B_.wvu.PrintArea" localSheetId="3" hidden="1">'Changes in Equity'!$A$1:$H$28</definedName>
    <definedName name="Z_E6B10A07_6293_48A6_A9B5_3B18BA0CE48B_.wvu.PrintArea" localSheetId="0" hidden="1">'IS'!$A$1:$G$46</definedName>
    <definedName name="Z_E6B10A07_6293_48A6_A9B5_3B18BA0CE48B_.wvu.PrintTitles" localSheetId="1" hidden="1">'BS'!$1:$6</definedName>
    <definedName name="Z_E6B10A07_6293_48A6_A9B5_3B18BA0CE48B_.wvu.PrintTitles" localSheetId="0" hidden="1">'IS'!$1:$14</definedName>
    <definedName name="Z_E6B10A07_6293_48A6_A9B5_3B18BA0CE48B_.wvu.Rows" localSheetId="1" hidden="1">'BS'!$14:$14,'BS'!$24:$24,'BS'!$32:$33,'BS'!$36:$36</definedName>
    <definedName name="Z_E6B10A07_6293_48A6_A9B5_3B18BA0CE48B_.wvu.Rows" localSheetId="0" hidden="1">'IS'!$21:$21</definedName>
  </definedNames>
  <calcPr fullCalcOnLoad="1"/>
</workbook>
</file>

<file path=xl/sharedStrings.xml><?xml version="1.0" encoding="utf-8"?>
<sst xmlns="http://schemas.openxmlformats.org/spreadsheetml/2006/main" count="215" uniqueCount="116">
  <si>
    <t>Taxation</t>
  </si>
  <si>
    <t>RM'000</t>
  </si>
  <si>
    <t>PRECEDING YEAR CORRESPONDING PERIOD</t>
  </si>
  <si>
    <t>Deferred taxation</t>
  </si>
  <si>
    <t>Current assets</t>
  </si>
  <si>
    <t>Cash and bank balances</t>
  </si>
  <si>
    <t>Current liabilities</t>
  </si>
  <si>
    <t>Share capital</t>
  </si>
  <si>
    <t>Retained profits</t>
  </si>
  <si>
    <t>Revenue</t>
  </si>
  <si>
    <t>Inventories</t>
  </si>
  <si>
    <t>Shareholders' equity</t>
  </si>
  <si>
    <t>Profit before taxation</t>
  </si>
  <si>
    <t>Net current assets</t>
  </si>
  <si>
    <t>Interest income</t>
  </si>
  <si>
    <t>Earnings per share (sen)</t>
  </si>
  <si>
    <t>Total</t>
  </si>
  <si>
    <t>AS AT END OF PREVIOUS QUARTER</t>
  </si>
  <si>
    <t>30/09/02</t>
  </si>
  <si>
    <t>Net profit for the period</t>
  </si>
  <si>
    <t>Issue of shares</t>
  </si>
  <si>
    <t>Trade receivables</t>
  </si>
  <si>
    <t>Finance costs</t>
  </si>
  <si>
    <t>CASH AND CASH EQUIVALENTS AT BEGINNING OF PERIOD</t>
  </si>
  <si>
    <t>(Incorporated In Malaysia)</t>
  </si>
  <si>
    <t xml:space="preserve">INDIVIDUAL QUARTER </t>
  </si>
  <si>
    <t>CUMULATIVE QUARTER</t>
  </si>
  <si>
    <t>Current Quarter</t>
  </si>
  <si>
    <t>Preceding Year Corresponding Quarter</t>
  </si>
  <si>
    <t>Current Year To Date</t>
  </si>
  <si>
    <t xml:space="preserve">Preceding Year Corresponding Period </t>
  </si>
  <si>
    <t xml:space="preserve">Depreciation </t>
  </si>
  <si>
    <t>Property, plant and equipment</t>
  </si>
  <si>
    <t>investment in subsidiaries</t>
  </si>
  <si>
    <t>Other receivables, deposits and prepayments</t>
  </si>
  <si>
    <t>Amount owing by related companies</t>
  </si>
  <si>
    <t>Fixed deposits</t>
  </si>
  <si>
    <t>Trade payables</t>
  </si>
  <si>
    <t>Other payables and accruals</t>
  </si>
  <si>
    <t>Amount owing to related companies</t>
  </si>
  <si>
    <t>Amount owing to directors</t>
  </si>
  <si>
    <t>Hire purchase payables</t>
  </si>
  <si>
    <t>Bank borrowings</t>
  </si>
  <si>
    <t>REPRESENTED BY:-</t>
  </si>
  <si>
    <t>DEFERRED AND LONG-TERM LIABILITIES</t>
  </si>
  <si>
    <t>31 December 2003</t>
  </si>
  <si>
    <t>Net Tangible Assets (NTA) Per Ordinary Share (RM)</t>
  </si>
  <si>
    <t>Adjustments for:-</t>
  </si>
  <si>
    <t>Non-cash items</t>
  </si>
  <si>
    <t>Non-operating items</t>
  </si>
  <si>
    <t>Operating profit before changes in working capital</t>
  </si>
  <si>
    <t>Net changes in current assets</t>
  </si>
  <si>
    <t>Net changes in current liabilities</t>
  </si>
  <si>
    <t>Interest paid</t>
  </si>
  <si>
    <t>Tax paid</t>
  </si>
  <si>
    <t>NET CASH FROM INVESTING ACTIVITIES</t>
  </si>
  <si>
    <t>Acquisition of subsidiaries, net of cash acquired</t>
  </si>
  <si>
    <t>CASH FLOWS FROM FINANCING ACTIVITIES</t>
  </si>
  <si>
    <t>Drawdown of other short-term bank borrowings</t>
  </si>
  <si>
    <t>Repayments of term loans</t>
  </si>
  <si>
    <t>NET INCREASE IN CASH AND CASH EQUIVALENTS</t>
  </si>
  <si>
    <t>NET CASH FROM FINANCING ACTIVITIES</t>
  </si>
  <si>
    <t>Repayments of hire purchase</t>
  </si>
  <si>
    <t>#</t>
  </si>
  <si>
    <t>*</t>
  </si>
  <si>
    <t>As this is the first quarterly report being drawn up, there are no comparative figures for the preceding year.</t>
  </si>
  <si>
    <t>Other income</t>
  </si>
  <si>
    <t>Negative goodwill on consolidation</t>
  </si>
  <si>
    <t>SERSOL TECHNOLOGIES BERHAD</t>
  </si>
  <si>
    <t>Company No. 602062-X</t>
  </si>
  <si>
    <t>30 SEPTEMBER 2004</t>
  </si>
  <si>
    <t>30 September 2004</t>
  </si>
  <si>
    <t>30 September 2003</t>
  </si>
  <si>
    <t>As at 30 September 2004</t>
  </si>
  <si>
    <t>Research and development</t>
  </si>
  <si>
    <t>Share premium</t>
  </si>
  <si>
    <t>Disposal of plant and equipment</t>
  </si>
  <si>
    <t>Purchases of plant and equipment</t>
  </si>
  <si>
    <t>As at 1 January 2004</t>
  </si>
  <si>
    <t>Negative goodwill released to income</t>
  </si>
  <si>
    <t>Repayments of other short-term bank borrowings</t>
  </si>
  <si>
    <t>CASH FLOWS FROM OPERATING ACTIVITIES</t>
  </si>
  <si>
    <t>Net changes in development expenditure</t>
  </si>
  <si>
    <t>CASH FROM OPERATIONS</t>
  </si>
  <si>
    <t>NET CASH FROM OPERATING ACTIVITIES</t>
  </si>
  <si>
    <t>Net profit to-date</t>
  </si>
  <si>
    <t>Non-current assets</t>
  </si>
  <si>
    <t>Profit after taxation</t>
  </si>
  <si>
    <t>Dividend per share (sen)</t>
  </si>
  <si>
    <t>N/A</t>
  </si>
  <si>
    <t>Profit before interest, taxation, depreciation and amortisation</t>
  </si>
  <si>
    <t>Minority interest</t>
  </si>
  <si>
    <t>CONDENSED CONSOLIDATED INCOME STATEMENT FOR THE QUARTER ENDED</t>
  </si>
  <si>
    <t>(The figures have not been audited)</t>
  </si>
  <si>
    <t>Basic (note B12)</t>
  </si>
  <si>
    <t>Diluted (note B12)</t>
  </si>
  <si>
    <t>CONDENSED CONSOLIDATED BALANCE SHEETS</t>
  </si>
  <si>
    <t>As At</t>
  </si>
  <si>
    <t>AS AT 30 SEPTEMBER 2004</t>
  </si>
  <si>
    <t># Represents RM0.20</t>
  </si>
  <si>
    <t>* Represents RM9.00</t>
  </si>
  <si>
    <t>CONDENSED CONSOLIDATED CASH FLOW STATEMENT FOR THE QUARTER ENDED</t>
  </si>
  <si>
    <t>CONDENSED CONSOLIDATED STATEMENT OF CHANGES IN EQUITY FOR THE QUARTER ENDED</t>
  </si>
  <si>
    <t>* Represents RM0.20</t>
  </si>
  <si>
    <t xml:space="preserve">(The accompanying notes form an integral part of, and should be read in conjunction with this </t>
  </si>
  <si>
    <t>Unaudited</t>
  </si>
  <si>
    <t>Audited</t>
  </si>
  <si>
    <t>Sersol Technologies Berhad (SerSol) completed the acquisition of Multi Square Sdn. Bhd. (MSSB) on 1 September 2004.  
Accordingly, the individual current quarter results and cumulative quarter results only comprise the results for the one month period from 1 September 2004 to 30 September 2004 for SerSol and the post acquisition results of MSSB.</t>
  </si>
  <si>
    <t>Amortisation of development expenditure</t>
  </si>
  <si>
    <t>interim financial statements)</t>
  </si>
  <si>
    <t>conjunction with this interim financial statements)</t>
  </si>
  <si>
    <t xml:space="preserve">(The accompanying notes form an integral part of, and should be read in </t>
  </si>
  <si>
    <t>CASH AND CASH EQUIVALENTS AT END OF PERIOD*</t>
  </si>
  <si>
    <t>* Cash and cash equivalents included in the cashflow statements comprise of the following:</t>
  </si>
  <si>
    <t>Bank overdraft</t>
  </si>
  <si>
    <t>Fixed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</si>
</sst>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"/>
    <numFmt numFmtId="194" formatCode="#,##0.0_);[Red]\(#,##0.0\)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.00000000"/>
    <numFmt numFmtId="204" formatCode="0.000%"/>
    <numFmt numFmtId="205" formatCode="0.0000%"/>
    <numFmt numFmtId="206" formatCode="mm/dd/yy"/>
    <numFmt numFmtId="207" formatCode="[$€-2]\ #,##0.00_);[Red]\([$€-2]\ #,##0.00\)"/>
    <numFmt numFmtId="208" formatCode="[$-409]dddd\,\ mmmm\ dd\,\ yyyy"/>
    <numFmt numFmtId="209" formatCode="0.00_);\(0.00\)"/>
    <numFmt numFmtId="210" formatCode="0.0_);\(0.0\)"/>
    <numFmt numFmtId="211" formatCode="0_);\(0\)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87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21">
      <alignment/>
      <protection/>
    </xf>
    <xf numFmtId="0" fontId="2" fillId="0" borderId="0" xfId="21" applyFont="1">
      <alignment/>
      <protection/>
    </xf>
    <xf numFmtId="0" fontId="8" fillId="0" borderId="0" xfId="0" applyFont="1" applyAlignment="1" quotePrefix="1">
      <alignment vertical="top" wrapText="1"/>
    </xf>
    <xf numFmtId="0" fontId="7" fillId="0" borderId="0" xfId="0" applyFont="1" applyAlignment="1" quotePrefix="1">
      <alignment vertical="top" wrapText="1"/>
    </xf>
    <xf numFmtId="0" fontId="6" fillId="0" borderId="0" xfId="21" applyAlignment="1">
      <alignment horizontal="right" vertical="top" wrapText="1"/>
      <protection/>
    </xf>
    <xf numFmtId="0" fontId="6" fillId="0" borderId="0" xfId="21" applyAlignment="1">
      <alignment/>
      <protection/>
    </xf>
    <xf numFmtId="0" fontId="6" fillId="0" borderId="0" xfId="21" applyFill="1">
      <alignment/>
      <protection/>
    </xf>
    <xf numFmtId="0" fontId="2" fillId="0" borderId="0" xfId="21" applyFont="1" applyAlignment="1">
      <alignment wrapText="1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21" applyFont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Alignment="1" quotePrefix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187" fontId="23" fillId="0" borderId="1" xfId="15" applyNumberFormat="1" applyFont="1" applyFill="1" applyBorder="1" applyAlignment="1">
      <alignment vertical="center"/>
    </xf>
    <xf numFmtId="187" fontId="23" fillId="0" borderId="0" xfId="15" applyNumberFormat="1" applyFont="1" applyBorder="1" applyAlignment="1">
      <alignment/>
    </xf>
    <xf numFmtId="0" fontId="23" fillId="0" borderId="0" xfId="0" applyNumberFormat="1" applyFont="1" applyAlignment="1">
      <alignment horizontal="left"/>
    </xf>
    <xf numFmtId="187" fontId="23" fillId="0" borderId="0" xfId="15" applyNumberFormat="1" applyFont="1" applyFill="1" applyBorder="1" applyAlignment="1">
      <alignment vertical="center"/>
    </xf>
    <xf numFmtId="187" fontId="23" fillId="0" borderId="0" xfId="15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wrapText="1"/>
    </xf>
    <xf numFmtId="187" fontId="23" fillId="0" borderId="0" xfId="15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top"/>
    </xf>
    <xf numFmtId="187" fontId="23" fillId="0" borderId="2" xfId="15" applyNumberFormat="1" applyFont="1" applyFill="1" applyBorder="1" applyAlignment="1">
      <alignment vertical="top"/>
    </xf>
    <xf numFmtId="187" fontId="23" fillId="0" borderId="0" xfId="15" applyNumberFormat="1" applyFont="1" applyAlignment="1">
      <alignment vertical="top"/>
    </xf>
    <xf numFmtId="0" fontId="13" fillId="0" borderId="0" xfId="0" applyFont="1" applyAlignment="1">
      <alignment vertical="top"/>
    </xf>
    <xf numFmtId="187" fontId="23" fillId="0" borderId="0" xfId="15" applyNumberFormat="1" applyFont="1" applyFill="1" applyAlignment="1">
      <alignment vertical="top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87" fontId="23" fillId="0" borderId="0" xfId="15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/>
    </xf>
    <xf numFmtId="187" fontId="18" fillId="0" borderId="0" xfId="15" applyNumberFormat="1" applyFont="1" applyFill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 indent="1"/>
    </xf>
    <xf numFmtId="0" fontId="23" fillId="0" borderId="0" xfId="0" applyFont="1" applyFill="1" applyAlignment="1">
      <alignment vertical="top" wrapText="1"/>
    </xf>
    <xf numFmtId="43" fontId="23" fillId="0" borderId="0" xfId="15" applyFont="1" applyFill="1" applyAlignment="1">
      <alignment vertical="top"/>
    </xf>
    <xf numFmtId="0" fontId="13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0" xfId="0" applyNumberFormat="1" applyFont="1" applyFill="1" applyAlignment="1" quotePrefix="1">
      <alignment horizontal="center" vertical="top" wrapText="1"/>
    </xf>
    <xf numFmtId="187" fontId="23" fillId="0" borderId="0" xfId="15" applyNumberFormat="1" applyFont="1" applyFill="1" applyBorder="1" applyAlignment="1">
      <alignment wrapText="1"/>
    </xf>
    <xf numFmtId="187" fontId="23" fillId="0" borderId="0" xfId="15" applyNumberFormat="1" applyFont="1" applyFill="1" applyBorder="1" applyAlignment="1">
      <alignment vertical="top"/>
    </xf>
    <xf numFmtId="187" fontId="23" fillId="0" borderId="0" xfId="15" applyNumberFormat="1" applyFont="1" applyBorder="1" applyAlignment="1">
      <alignment vertical="top"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Fill="1" applyAlignment="1" quotePrefix="1">
      <alignment horizontal="center"/>
    </xf>
    <xf numFmtId="187" fontId="23" fillId="0" borderId="0" xfId="15" applyNumberFormat="1" applyFont="1" applyFill="1" applyAlignment="1">
      <alignment/>
    </xf>
    <xf numFmtId="187" fontId="23" fillId="0" borderId="2" xfId="15" applyNumberFormat="1" applyFont="1" applyFill="1" applyBorder="1" applyAlignment="1">
      <alignment/>
    </xf>
    <xf numFmtId="0" fontId="23" fillId="0" borderId="0" xfId="0" applyFont="1" applyAlignment="1">
      <alignment horizontal="left" indent="1"/>
    </xf>
    <xf numFmtId="187" fontId="23" fillId="0" borderId="3" xfId="15" applyNumberFormat="1" applyFont="1" applyFill="1" applyBorder="1" applyAlignment="1">
      <alignment/>
    </xf>
    <xf numFmtId="187" fontId="18" fillId="0" borderId="4" xfId="15" applyNumberFormat="1" applyFont="1" applyFill="1" applyBorder="1" applyAlignment="1">
      <alignment/>
    </xf>
    <xf numFmtId="187" fontId="23" fillId="0" borderId="4" xfId="15" applyNumberFormat="1" applyFont="1" applyFill="1" applyBorder="1" applyAlignment="1">
      <alignment/>
    </xf>
    <xf numFmtId="187" fontId="23" fillId="0" borderId="5" xfId="15" applyNumberFormat="1" applyFont="1" applyFill="1" applyBorder="1" applyAlignment="1">
      <alignment/>
    </xf>
    <xf numFmtId="187" fontId="18" fillId="0" borderId="5" xfId="15" applyNumberFormat="1" applyFont="1" applyFill="1" applyBorder="1" applyAlignment="1">
      <alignment/>
    </xf>
    <xf numFmtId="187" fontId="23" fillId="0" borderId="4" xfId="15" applyNumberFormat="1" applyFont="1" applyBorder="1" applyAlignment="1">
      <alignment/>
    </xf>
    <xf numFmtId="187" fontId="23" fillId="0" borderId="0" xfId="15" applyNumberFormat="1" applyFont="1" applyFill="1" applyBorder="1" applyAlignment="1">
      <alignment/>
    </xf>
    <xf numFmtId="187" fontId="18" fillId="0" borderId="0" xfId="15" applyNumberFormat="1" applyFont="1" applyFill="1" applyBorder="1" applyAlignment="1">
      <alignment/>
    </xf>
    <xf numFmtId="187" fontId="23" fillId="0" borderId="6" xfId="15" applyNumberFormat="1" applyFont="1" applyFill="1" applyBorder="1" applyAlignment="1">
      <alignment/>
    </xf>
    <xf numFmtId="187" fontId="18" fillId="0" borderId="6" xfId="15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187" fontId="23" fillId="0" borderId="7" xfId="15" applyNumberFormat="1" applyFont="1" applyFill="1" applyBorder="1" applyAlignment="1">
      <alignment/>
    </xf>
    <xf numFmtId="187" fontId="18" fillId="0" borderId="7" xfId="15" applyNumberFormat="1" applyFont="1" applyFill="1" applyBorder="1" applyAlignment="1">
      <alignment/>
    </xf>
    <xf numFmtId="187" fontId="23" fillId="0" borderId="7" xfId="15" applyNumberFormat="1" applyFont="1" applyBorder="1" applyAlignment="1">
      <alignment/>
    </xf>
    <xf numFmtId="187" fontId="23" fillId="0" borderId="0" xfId="0" applyNumberFormat="1" applyFont="1" applyAlignment="1">
      <alignment/>
    </xf>
    <xf numFmtId="187" fontId="23" fillId="0" borderId="8" xfId="15" applyNumberFormat="1" applyFont="1" applyFill="1" applyBorder="1" applyAlignment="1">
      <alignment/>
    </xf>
    <xf numFmtId="43" fontId="23" fillId="0" borderId="0" xfId="15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3" fillId="0" borderId="0" xfId="21" applyFont="1">
      <alignment/>
      <protection/>
    </xf>
    <xf numFmtId="15" fontId="18" fillId="0" borderId="0" xfId="21" applyNumberFormat="1" applyFont="1" quotePrefix="1">
      <alignment/>
      <protection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horizontal="right"/>
    </xf>
    <xf numFmtId="0" fontId="23" fillId="0" borderId="0" xfId="21" applyFont="1" applyAlignment="1">
      <alignment wrapText="1"/>
      <protection/>
    </xf>
    <xf numFmtId="14" fontId="18" fillId="0" borderId="0" xfId="0" applyNumberFormat="1" applyFont="1" applyFill="1" applyAlignment="1">
      <alignment horizontal="right"/>
    </xf>
    <xf numFmtId="14" fontId="18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21" applyFont="1" applyBorder="1">
      <alignment/>
      <protection/>
    </xf>
    <xf numFmtId="187" fontId="23" fillId="0" borderId="1" xfId="15" applyNumberFormat="1" applyFont="1" applyFill="1" applyBorder="1" applyAlignment="1">
      <alignment/>
    </xf>
    <xf numFmtId="187" fontId="23" fillId="0" borderId="2" xfId="15" applyNumberFormat="1" applyFont="1" applyFill="1" applyBorder="1" applyAlignment="1">
      <alignment horizontal="right"/>
    </xf>
    <xf numFmtId="0" fontId="23" fillId="0" borderId="0" xfId="21" applyFont="1" applyAlignment="1">
      <alignment horizontal="left"/>
      <protection/>
    </xf>
    <xf numFmtId="0" fontId="23" fillId="0" borderId="0" xfId="21" applyFont="1" applyAlignment="1">
      <alignment/>
      <protection/>
    </xf>
    <xf numFmtId="0" fontId="18" fillId="0" borderId="0" xfId="21" applyFont="1" applyAlignment="1">
      <alignment horizontal="right" vertical="top" wrapText="1"/>
      <protection/>
    </xf>
    <xf numFmtId="0" fontId="23" fillId="0" borderId="0" xfId="21" applyFont="1" applyFill="1" applyAlignment="1">
      <alignment horizontal="right" vertical="top" wrapText="1"/>
      <protection/>
    </xf>
    <xf numFmtId="0" fontId="23" fillId="0" borderId="0" xfId="21" applyFont="1" applyAlignment="1">
      <alignment horizontal="right" vertical="top" wrapText="1"/>
      <protection/>
    </xf>
    <xf numFmtId="187" fontId="18" fillId="0" borderId="0" xfId="15" applyNumberFormat="1" applyFont="1" applyAlignment="1">
      <alignment/>
    </xf>
    <xf numFmtId="187" fontId="23" fillId="0" borderId="0" xfId="21" applyNumberFormat="1" applyFont="1" applyFill="1" applyAlignment="1">
      <alignment/>
      <protection/>
    </xf>
    <xf numFmtId="187" fontId="23" fillId="0" borderId="0" xfId="15" applyNumberFormat="1" applyFont="1" applyAlignment="1">
      <alignment/>
    </xf>
    <xf numFmtId="15" fontId="18" fillId="0" borderId="0" xfId="0" applyNumberFormat="1" applyFont="1" applyAlignment="1" quotePrefix="1">
      <alignment/>
    </xf>
    <xf numFmtId="0" fontId="18" fillId="0" borderId="0" xfId="21" applyFont="1" applyAlignment="1">
      <alignment horizontal="center" vertical="top" wrapText="1"/>
      <protection/>
    </xf>
    <xf numFmtId="187" fontId="23" fillId="0" borderId="2" xfId="15" applyNumberFormat="1" applyFont="1" applyBorder="1" applyAlignment="1">
      <alignment/>
    </xf>
    <xf numFmtId="187" fontId="23" fillId="0" borderId="1" xfId="15" applyNumberFormat="1" applyFont="1" applyBorder="1" applyAlignment="1">
      <alignment/>
    </xf>
    <xf numFmtId="187" fontId="23" fillId="0" borderId="0" xfId="15" applyNumberFormat="1" applyFont="1" applyAlignment="1">
      <alignment horizontal="center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87" fontId="23" fillId="0" borderId="0" xfId="15" applyNumberFormat="1" applyFont="1" applyFill="1" applyBorder="1" applyAlignment="1">
      <alignment horizontal="right"/>
    </xf>
    <xf numFmtId="43" fontId="23" fillId="0" borderId="0" xfId="15" applyFont="1" applyFill="1" applyAlignment="1">
      <alignment horizontal="right" vertical="top"/>
    </xf>
    <xf numFmtId="187" fontId="23" fillId="0" borderId="0" xfId="15" applyNumberFormat="1" applyFont="1" applyFill="1" applyAlignment="1">
      <alignment horizontal="right" vertical="top"/>
    </xf>
    <xf numFmtId="14" fontId="18" fillId="0" borderId="0" xfId="0" applyNumberFormat="1" applyFont="1" applyFill="1" applyAlignment="1" quotePrefix="1">
      <alignment horizontal="center" wrapText="1"/>
    </xf>
    <xf numFmtId="14" fontId="18" fillId="0" borderId="0" xfId="0" applyNumberFormat="1" applyFont="1" applyAlignment="1" quotePrefix="1">
      <alignment horizontal="center" wrapText="1"/>
    </xf>
    <xf numFmtId="0" fontId="23" fillId="0" borderId="0" xfId="0" applyFont="1" applyAlignment="1" quotePrefix="1">
      <alignment/>
    </xf>
    <xf numFmtId="187" fontId="23" fillId="0" borderId="0" xfId="15" applyNumberFormat="1" applyFont="1" applyFill="1" applyAlignment="1">
      <alignment horizontal="right"/>
    </xf>
    <xf numFmtId="0" fontId="18" fillId="0" borderId="0" xfId="0" applyNumberFormat="1" applyFont="1" applyAlignment="1">
      <alignment horizontal="left" vertical="top"/>
    </xf>
    <xf numFmtId="187" fontId="23" fillId="0" borderId="1" xfId="15" applyNumberFormat="1" applyFont="1" applyFill="1" applyBorder="1" applyAlignment="1">
      <alignment horizontal="right" vertical="center"/>
    </xf>
    <xf numFmtId="187" fontId="23" fillId="0" borderId="0" xfId="15" applyNumberFormat="1" applyFont="1" applyFill="1" applyBorder="1" applyAlignment="1">
      <alignment horizontal="right" vertical="center"/>
    </xf>
    <xf numFmtId="187" fontId="23" fillId="0" borderId="2" xfId="15" applyNumberFormat="1" applyFont="1" applyFill="1" applyBorder="1" applyAlignment="1">
      <alignment horizontal="right" vertical="top"/>
    </xf>
    <xf numFmtId="187" fontId="23" fillId="0" borderId="0" xfId="15" applyNumberFormat="1" applyFont="1" applyAlignment="1">
      <alignment horizontal="right"/>
    </xf>
    <xf numFmtId="187" fontId="23" fillId="0" borderId="1" xfId="15" applyNumberFormat="1" applyFont="1" applyFill="1" applyBorder="1" applyAlignment="1">
      <alignment horizontal="right"/>
    </xf>
    <xf numFmtId="187" fontId="18" fillId="0" borderId="0" xfId="15" applyNumberFormat="1" applyFont="1" applyFill="1" applyBorder="1" applyAlignment="1">
      <alignment horizontal="right"/>
    </xf>
    <xf numFmtId="0" fontId="0" fillId="0" borderId="0" xfId="21" applyFont="1">
      <alignment/>
      <protection/>
    </xf>
    <xf numFmtId="0" fontId="23" fillId="0" borderId="0" xfId="0" applyFont="1" applyFill="1" applyBorder="1" applyAlignment="1">
      <alignment wrapText="1"/>
    </xf>
    <xf numFmtId="0" fontId="18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 vertical="top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left" wrapText="1"/>
    </xf>
    <xf numFmtId="0" fontId="13" fillId="0" borderId="0" xfId="0" applyFont="1" applyFill="1" applyBorder="1" applyAlignment="1">
      <alignment wrapText="1"/>
    </xf>
    <xf numFmtId="187" fontId="23" fillId="0" borderId="2" xfId="15" applyNumberFormat="1" applyFont="1" applyFill="1" applyBorder="1" applyAlignment="1">
      <alignment wrapText="1"/>
    </xf>
    <xf numFmtId="187" fontId="23" fillId="0" borderId="2" xfId="15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187" fontId="23" fillId="0" borderId="4" xfId="15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21" applyFont="1" applyFill="1">
      <alignment/>
      <protection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11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2" fillId="0" borderId="0" xfId="0" applyFont="1" applyFill="1" applyAlignment="1" quotePrefix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 quotePrefix="1">
      <alignment vertical="top" wrapText="1"/>
    </xf>
    <xf numFmtId="0" fontId="22" fillId="0" borderId="0" xfId="0" applyFont="1" applyAlignment="1">
      <alignment horizontal="left"/>
    </xf>
    <xf numFmtId="0" fontId="23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workbookViewId="0" topLeftCell="A13">
      <selection activeCell="F34" sqref="F34"/>
    </sheetView>
  </sheetViews>
  <sheetFormatPr defaultColWidth="9.140625" defaultRowHeight="12.75"/>
  <cols>
    <col min="1" max="1" width="39.00390625" style="24" customWidth="1"/>
    <col min="2" max="2" width="0.9921875" style="24" customWidth="1"/>
    <col min="3" max="3" width="17.7109375" style="25" customWidth="1"/>
    <col min="4" max="4" width="17.7109375" style="24" customWidth="1"/>
    <col min="5" max="5" width="1.7109375" style="24" customWidth="1"/>
    <col min="6" max="6" width="17.7109375" style="25" customWidth="1"/>
    <col min="7" max="7" width="17.7109375" style="24" customWidth="1"/>
    <col min="8" max="8" width="9.00390625" style="24" customWidth="1"/>
    <col min="9" max="16384" width="9.140625" style="1" customWidth="1"/>
  </cols>
  <sheetData>
    <row r="1" spans="1:9" ht="17.25">
      <c r="A1" s="176" t="s">
        <v>68</v>
      </c>
      <c r="B1" s="176"/>
      <c r="C1" s="176"/>
      <c r="D1" s="176"/>
      <c r="E1" s="176"/>
      <c r="F1" s="176"/>
      <c r="G1" s="176"/>
      <c r="H1" s="22"/>
      <c r="I1" s="5"/>
    </row>
    <row r="2" spans="1:9" ht="12.75">
      <c r="A2" s="177" t="s">
        <v>69</v>
      </c>
      <c r="B2" s="177"/>
      <c r="C2" s="177"/>
      <c r="D2" s="177"/>
      <c r="E2" s="177"/>
      <c r="F2" s="177"/>
      <c r="G2" s="177"/>
      <c r="H2" s="23"/>
      <c r="I2" s="6"/>
    </row>
    <row r="3" spans="1:7" ht="12.75">
      <c r="A3" s="40" t="s">
        <v>24</v>
      </c>
      <c r="B3" s="40"/>
      <c r="C3" s="41"/>
      <c r="D3" s="40"/>
      <c r="E3" s="40"/>
      <c r="F3" s="41"/>
      <c r="G3" s="42"/>
    </row>
    <row r="4" spans="1:7" ht="13.5">
      <c r="A4" s="27"/>
      <c r="G4" s="26"/>
    </row>
    <row r="5" spans="1:7" ht="12.75">
      <c r="A5" s="28"/>
      <c r="G5" s="26"/>
    </row>
    <row r="6" spans="1:8" s="2" customFormat="1" ht="27" customHeight="1">
      <c r="A6" s="29"/>
      <c r="B6" s="29"/>
      <c r="C6" s="30"/>
      <c r="D6" s="29"/>
      <c r="E6" s="29"/>
      <c r="F6" s="30"/>
      <c r="G6" s="31"/>
      <c r="H6" s="29"/>
    </row>
    <row r="7" spans="1:8" s="43" customFormat="1" ht="13.5">
      <c r="A7" s="27" t="s">
        <v>92</v>
      </c>
      <c r="B7" s="45"/>
      <c r="C7" s="46"/>
      <c r="D7" s="45"/>
      <c r="E7" s="45"/>
      <c r="F7" s="46"/>
      <c r="G7" s="45"/>
      <c r="H7" s="45"/>
    </row>
    <row r="8" spans="1:8" s="43" customFormat="1" ht="18.75" customHeight="1">
      <c r="A8" s="47" t="s">
        <v>70</v>
      </c>
      <c r="B8" s="45"/>
      <c r="C8" s="46"/>
      <c r="D8" s="45"/>
      <c r="E8" s="45"/>
      <c r="F8" s="46"/>
      <c r="G8" s="45"/>
      <c r="H8" s="45"/>
    </row>
    <row r="9" spans="1:8" s="43" customFormat="1" ht="18.75" customHeight="1">
      <c r="A9" s="27" t="s">
        <v>93</v>
      </c>
      <c r="B9" s="45"/>
      <c r="C9" s="46"/>
      <c r="D9" s="45"/>
      <c r="E9" s="45"/>
      <c r="F9" s="46"/>
      <c r="G9" s="45"/>
      <c r="H9" s="45"/>
    </row>
    <row r="10" spans="1:8" s="43" customFormat="1" ht="13.5">
      <c r="A10" s="45"/>
      <c r="B10" s="45"/>
      <c r="C10" s="178" t="s">
        <v>25</v>
      </c>
      <c r="D10" s="178"/>
      <c r="E10" s="45"/>
      <c r="F10" s="178" t="s">
        <v>26</v>
      </c>
      <c r="G10" s="178"/>
      <c r="H10" s="45"/>
    </row>
    <row r="11" spans="1:8" s="43" customFormat="1" ht="41.25">
      <c r="A11" s="45"/>
      <c r="B11" s="45"/>
      <c r="C11" s="48" t="s">
        <v>27</v>
      </c>
      <c r="D11" s="82" t="s">
        <v>28</v>
      </c>
      <c r="E11" s="45"/>
      <c r="F11" s="82" t="s">
        <v>29</v>
      </c>
      <c r="G11" s="82" t="s">
        <v>30</v>
      </c>
      <c r="H11" s="45"/>
    </row>
    <row r="12" spans="1:8" s="43" customFormat="1" ht="27">
      <c r="A12" s="83"/>
      <c r="B12" s="83"/>
      <c r="C12" s="85" t="s">
        <v>71</v>
      </c>
      <c r="D12" s="85" t="s">
        <v>72</v>
      </c>
      <c r="E12" s="48"/>
      <c r="F12" s="85" t="s">
        <v>71</v>
      </c>
      <c r="G12" s="85" t="s">
        <v>72</v>
      </c>
      <c r="H12" s="83"/>
    </row>
    <row r="13" spans="1:8" s="43" customFormat="1" ht="13.5">
      <c r="A13" s="83"/>
      <c r="B13" s="83"/>
      <c r="C13" s="84" t="s">
        <v>1</v>
      </c>
      <c r="D13" s="48" t="s">
        <v>1</v>
      </c>
      <c r="E13" s="48"/>
      <c r="F13" s="84" t="s">
        <v>1</v>
      </c>
      <c r="G13" s="48" t="s">
        <v>1</v>
      </c>
      <c r="H13" s="83"/>
    </row>
    <row r="14" spans="1:8" s="43" customFormat="1" ht="9" customHeight="1">
      <c r="A14" s="45"/>
      <c r="B14" s="45"/>
      <c r="C14" s="46"/>
      <c r="D14" s="45"/>
      <c r="E14" s="45"/>
      <c r="F14" s="46"/>
      <c r="G14" s="45"/>
      <c r="H14" s="45"/>
    </row>
    <row r="15" spans="1:8" s="43" customFormat="1" ht="18" customHeight="1" thickBot="1">
      <c r="A15" s="50" t="s">
        <v>9</v>
      </c>
      <c r="B15" s="51"/>
      <c r="C15" s="52">
        <v>2912</v>
      </c>
      <c r="D15" s="147" t="s">
        <v>89</v>
      </c>
      <c r="E15" s="53"/>
      <c r="F15" s="52">
        <f>C15</f>
        <v>2912</v>
      </c>
      <c r="G15" s="147" t="s">
        <v>89</v>
      </c>
      <c r="H15" s="45"/>
    </row>
    <row r="16" spans="1:8" s="43" customFormat="1" ht="18" customHeight="1">
      <c r="A16" s="50"/>
      <c r="B16" s="51"/>
      <c r="C16" s="55"/>
      <c r="D16" s="55"/>
      <c r="E16" s="53"/>
      <c r="F16" s="55"/>
      <c r="G16" s="55"/>
      <c r="H16" s="45"/>
    </row>
    <row r="17" spans="1:8" s="43" customFormat="1" ht="18" customHeight="1" thickBot="1">
      <c r="A17" s="50" t="s">
        <v>66</v>
      </c>
      <c r="B17" s="51"/>
      <c r="C17" s="52">
        <v>13</v>
      </c>
      <c r="D17" s="147" t="s">
        <v>89</v>
      </c>
      <c r="E17" s="53"/>
      <c r="F17" s="52">
        <f>C17</f>
        <v>13</v>
      </c>
      <c r="G17" s="147" t="s">
        <v>89</v>
      </c>
      <c r="H17" s="45"/>
    </row>
    <row r="18" spans="1:8" s="43" customFormat="1" ht="9" customHeight="1">
      <c r="A18" s="54"/>
      <c r="B18" s="51"/>
      <c r="C18" s="55"/>
      <c r="D18" s="55"/>
      <c r="E18" s="56"/>
      <c r="F18" s="55"/>
      <c r="G18" s="55"/>
      <c r="H18" s="45"/>
    </row>
    <row r="19" spans="1:8" s="157" customFormat="1" ht="27">
      <c r="A19" s="155" t="s">
        <v>90</v>
      </c>
      <c r="B19" s="156"/>
      <c r="C19" s="139">
        <v>409</v>
      </c>
      <c r="D19" s="139" t="s">
        <v>89</v>
      </c>
      <c r="E19" s="139"/>
      <c r="F19" s="139">
        <f>C19</f>
        <v>409</v>
      </c>
      <c r="G19" s="139" t="s">
        <v>89</v>
      </c>
      <c r="H19" s="111"/>
    </row>
    <row r="20" spans="1:8" s="160" customFormat="1" ht="13.5">
      <c r="A20" s="158" t="s">
        <v>79</v>
      </c>
      <c r="B20" s="156"/>
      <c r="C20" s="139">
        <v>6</v>
      </c>
      <c r="D20" s="139" t="s">
        <v>89</v>
      </c>
      <c r="E20" s="139"/>
      <c r="F20" s="139">
        <f>C20</f>
        <v>6</v>
      </c>
      <c r="G20" s="139" t="s">
        <v>89</v>
      </c>
      <c r="H20" s="159"/>
    </row>
    <row r="21" spans="1:8" s="157" customFormat="1" ht="18" customHeight="1" hidden="1">
      <c r="A21" s="161" t="s">
        <v>14</v>
      </c>
      <c r="B21" s="156"/>
      <c r="C21" s="55">
        <v>0</v>
      </c>
      <c r="D21" s="55">
        <v>0</v>
      </c>
      <c r="E21" s="100"/>
      <c r="F21" s="55">
        <v>0</v>
      </c>
      <c r="G21" s="55">
        <v>0</v>
      </c>
      <c r="H21" s="111"/>
    </row>
    <row r="22" spans="1:8" s="157" customFormat="1" ht="18" customHeight="1">
      <c r="A22" s="161" t="s">
        <v>22</v>
      </c>
      <c r="B22" s="156"/>
      <c r="C22" s="55">
        <v>-33</v>
      </c>
      <c r="D22" s="139" t="s">
        <v>89</v>
      </c>
      <c r="E22" s="100"/>
      <c r="F22" s="139">
        <f>C22</f>
        <v>-33</v>
      </c>
      <c r="G22" s="139" t="s">
        <v>89</v>
      </c>
      <c r="H22" s="111"/>
    </row>
    <row r="23" spans="1:8" s="163" customFormat="1" ht="13.5">
      <c r="A23" s="162" t="s">
        <v>31</v>
      </c>
      <c r="B23" s="154"/>
      <c r="C23" s="86">
        <v>-67</v>
      </c>
      <c r="D23" s="148" t="s">
        <v>89</v>
      </c>
      <c r="E23" s="86"/>
      <c r="F23" s="139">
        <f>C23</f>
        <v>-67</v>
      </c>
      <c r="G23" s="148" t="s">
        <v>89</v>
      </c>
      <c r="H23" s="154"/>
    </row>
    <row r="24" spans="1:8" s="163" customFormat="1" ht="15" customHeight="1">
      <c r="A24" s="162" t="s">
        <v>108</v>
      </c>
      <c r="B24" s="154"/>
      <c r="C24" s="164">
        <v>-4</v>
      </c>
      <c r="D24" s="165" t="s">
        <v>89</v>
      </c>
      <c r="E24" s="86"/>
      <c r="F24" s="123">
        <v>-4</v>
      </c>
      <c r="G24" s="165" t="s">
        <v>89</v>
      </c>
      <c r="H24" s="154"/>
    </row>
    <row r="25" spans="1:8" s="63" customFormat="1" ht="13.5">
      <c r="A25" s="60"/>
      <c r="B25" s="61"/>
      <c r="C25" s="86"/>
      <c r="D25" s="148"/>
      <c r="E25" s="62"/>
      <c r="F25" s="86"/>
      <c r="G25" s="55"/>
      <c r="H25" s="61"/>
    </row>
    <row r="26" spans="1:8" s="59" customFormat="1" ht="18" customHeight="1">
      <c r="A26" s="50" t="s">
        <v>12</v>
      </c>
      <c r="B26" s="57"/>
      <c r="C26" s="55">
        <f>SUM(C19:C25)</f>
        <v>311</v>
      </c>
      <c r="D26" s="139" t="s">
        <v>89</v>
      </c>
      <c r="E26" s="53"/>
      <c r="F26" s="55">
        <f>SUM(F19:F25)</f>
        <v>311</v>
      </c>
      <c r="G26" s="139" t="s">
        <v>89</v>
      </c>
      <c r="H26" s="58"/>
    </row>
    <row r="27" spans="1:8" s="68" customFormat="1" ht="18" customHeight="1">
      <c r="A27" s="64" t="s">
        <v>0</v>
      </c>
      <c r="B27" s="65"/>
      <c r="C27" s="66">
        <v>-54</v>
      </c>
      <c r="D27" s="149" t="s">
        <v>89</v>
      </c>
      <c r="E27" s="67"/>
      <c r="F27" s="66">
        <f>C27</f>
        <v>-54</v>
      </c>
      <c r="G27" s="149" t="s">
        <v>89</v>
      </c>
      <c r="H27" s="65"/>
    </row>
    <row r="28" spans="1:8" s="68" customFormat="1" ht="18" customHeight="1">
      <c r="A28" s="146" t="s">
        <v>87</v>
      </c>
      <c r="B28" s="65"/>
      <c r="C28" s="87">
        <v>257</v>
      </c>
      <c r="D28" s="139" t="s">
        <v>89</v>
      </c>
      <c r="E28" s="88"/>
      <c r="F28" s="87">
        <v>257</v>
      </c>
      <c r="G28" s="139" t="s">
        <v>89</v>
      </c>
      <c r="H28" s="65"/>
    </row>
    <row r="29" spans="1:8" s="68" customFormat="1" ht="18" customHeight="1">
      <c r="A29" s="64" t="s">
        <v>91</v>
      </c>
      <c r="B29" s="65"/>
      <c r="C29" s="66">
        <v>0</v>
      </c>
      <c r="D29" s="149" t="s">
        <v>89</v>
      </c>
      <c r="E29" s="88"/>
      <c r="F29" s="66">
        <v>0</v>
      </c>
      <c r="G29" s="149" t="s">
        <v>89</v>
      </c>
      <c r="H29" s="65"/>
    </row>
    <row r="30" spans="1:8" s="73" customFormat="1" ht="27" customHeight="1" thickBot="1">
      <c r="A30" s="70" t="s">
        <v>19</v>
      </c>
      <c r="B30" s="71"/>
      <c r="C30" s="52">
        <f>C26+C27</f>
        <v>257</v>
      </c>
      <c r="D30" s="147" t="s">
        <v>89</v>
      </c>
      <c r="E30" s="72"/>
      <c r="F30" s="52">
        <f>F26+F27</f>
        <v>257</v>
      </c>
      <c r="G30" s="147" t="s">
        <v>89</v>
      </c>
      <c r="H30" s="51"/>
    </row>
    <row r="31" spans="1:8" s="43" customFormat="1" ht="18" customHeight="1">
      <c r="A31" s="74"/>
      <c r="B31" s="74"/>
      <c r="C31" s="75"/>
      <c r="D31" s="150"/>
      <c r="E31" s="56"/>
      <c r="F31" s="75"/>
      <c r="G31" s="56"/>
      <c r="H31" s="45"/>
    </row>
    <row r="32" spans="1:8" s="43" customFormat="1" ht="21" customHeight="1">
      <c r="A32" s="76" t="s">
        <v>15</v>
      </c>
      <c r="B32" s="74"/>
      <c r="C32" s="75"/>
      <c r="D32" s="56"/>
      <c r="E32" s="56"/>
      <c r="F32" s="75"/>
      <c r="G32" s="56"/>
      <c r="H32" s="45"/>
    </row>
    <row r="33" spans="1:8" s="80" customFormat="1" ht="17.25" customHeight="1">
      <c r="A33" s="77" t="s">
        <v>94</v>
      </c>
      <c r="B33" s="78"/>
      <c r="C33" s="69">
        <v>1</v>
      </c>
      <c r="D33" s="140" t="s">
        <v>89</v>
      </c>
      <c r="E33" s="69"/>
      <c r="F33" s="69">
        <v>3</v>
      </c>
      <c r="G33" s="140" t="s">
        <v>89</v>
      </c>
      <c r="H33" s="46"/>
    </row>
    <row r="34" spans="1:8" s="80" customFormat="1" ht="17.25" customHeight="1">
      <c r="A34" s="77" t="s">
        <v>95</v>
      </c>
      <c r="B34" s="78"/>
      <c r="C34" s="140" t="s">
        <v>89</v>
      </c>
      <c r="D34" s="140" t="s">
        <v>89</v>
      </c>
      <c r="E34" s="141"/>
      <c r="F34" s="140" t="s">
        <v>89</v>
      </c>
      <c r="G34" s="140" t="s">
        <v>89</v>
      </c>
      <c r="H34" s="46"/>
    </row>
    <row r="35" spans="1:8" s="80" customFormat="1" ht="17.25" customHeight="1">
      <c r="A35" s="77"/>
      <c r="B35" s="78"/>
      <c r="C35" s="140"/>
      <c r="D35" s="140"/>
      <c r="E35" s="141"/>
      <c r="F35" s="140"/>
      <c r="G35" s="140"/>
      <c r="H35" s="46"/>
    </row>
    <row r="36" spans="1:8" s="80" customFormat="1" ht="17.25" customHeight="1">
      <c r="A36" s="76" t="s">
        <v>88</v>
      </c>
      <c r="B36" s="78"/>
      <c r="C36" s="140" t="s">
        <v>89</v>
      </c>
      <c r="D36" s="140" t="s">
        <v>89</v>
      </c>
      <c r="E36" s="69"/>
      <c r="F36" s="140" t="s">
        <v>89</v>
      </c>
      <c r="G36" s="140" t="s">
        <v>89</v>
      </c>
      <c r="H36" s="46"/>
    </row>
    <row r="37" spans="1:8" s="80" customFormat="1" ht="17.25" customHeight="1">
      <c r="A37" s="170" t="s">
        <v>104</v>
      </c>
      <c r="B37" s="78"/>
      <c r="C37" s="79"/>
      <c r="D37" s="79"/>
      <c r="E37" s="69"/>
      <c r="F37" s="79"/>
      <c r="G37" s="79"/>
      <c r="H37" s="46"/>
    </row>
    <row r="38" spans="1:8" s="43" customFormat="1" ht="13.5">
      <c r="A38" s="168" t="s">
        <v>109</v>
      </c>
      <c r="B38" s="81"/>
      <c r="C38" s="49"/>
      <c r="D38" s="81"/>
      <c r="E38" s="81"/>
      <c r="F38" s="49"/>
      <c r="G38" s="81"/>
      <c r="H38" s="45"/>
    </row>
    <row r="39" spans="1:8" s="43" customFormat="1" ht="13.5">
      <c r="A39" s="74"/>
      <c r="B39" s="81"/>
      <c r="C39" s="49"/>
      <c r="D39" s="81"/>
      <c r="E39" s="81"/>
      <c r="F39" s="49"/>
      <c r="G39" s="81"/>
      <c r="H39" s="45"/>
    </row>
    <row r="40" spans="1:9" s="43" customFormat="1" ht="15" customHeight="1">
      <c r="A40" s="175" t="s">
        <v>107</v>
      </c>
      <c r="B40" s="175"/>
      <c r="C40" s="175"/>
      <c r="D40" s="175"/>
      <c r="E40" s="175"/>
      <c r="F40" s="175"/>
      <c r="G40" s="175"/>
      <c r="H40" s="137"/>
      <c r="I40" s="137"/>
    </row>
    <row r="41" spans="1:9" s="43" customFormat="1" ht="13.5">
      <c r="A41" s="175"/>
      <c r="B41" s="175"/>
      <c r="C41" s="175"/>
      <c r="D41" s="175"/>
      <c r="E41" s="175"/>
      <c r="F41" s="175"/>
      <c r="G41" s="175"/>
      <c r="H41" s="137"/>
      <c r="I41" s="137"/>
    </row>
    <row r="42" spans="1:9" s="43" customFormat="1" ht="48" customHeight="1">
      <c r="A42" s="175"/>
      <c r="B42" s="175"/>
      <c r="C42" s="175"/>
      <c r="D42" s="175"/>
      <c r="E42" s="175"/>
      <c r="F42" s="175"/>
      <c r="G42" s="175"/>
      <c r="H42" s="137"/>
      <c r="I42" s="137"/>
    </row>
    <row r="43" spans="1:9" s="43" customFormat="1" ht="13.5">
      <c r="A43" s="76"/>
      <c r="B43" s="76"/>
      <c r="C43" s="76"/>
      <c r="D43" s="76"/>
      <c r="E43" s="76"/>
      <c r="F43" s="76"/>
      <c r="G43" s="76"/>
      <c r="H43" s="76"/>
      <c r="I43" s="76"/>
    </row>
    <row r="44" spans="1:9" s="43" customFormat="1" ht="15.75" customHeight="1">
      <c r="A44" s="175"/>
      <c r="B44" s="175"/>
      <c r="C44" s="175"/>
      <c r="D44" s="175"/>
      <c r="E44" s="175"/>
      <c r="F44" s="175"/>
      <c r="G44" s="175"/>
      <c r="H44" s="138"/>
      <c r="I44" s="138"/>
    </row>
    <row r="45" spans="1:9" s="43" customFormat="1" ht="15.75" customHeight="1">
      <c r="A45" s="175"/>
      <c r="B45" s="175"/>
      <c r="C45" s="175"/>
      <c r="D45" s="175"/>
      <c r="E45" s="175"/>
      <c r="F45" s="175"/>
      <c r="G45" s="175"/>
      <c r="H45" s="138"/>
      <c r="I45" s="138"/>
    </row>
    <row r="46" spans="1:7" ht="17.25" customHeight="1">
      <c r="A46" s="32"/>
      <c r="B46" s="33"/>
      <c r="C46" s="34"/>
      <c r="D46" s="33"/>
      <c r="E46" s="33"/>
      <c r="F46" s="34"/>
      <c r="G46" s="33"/>
    </row>
    <row r="47" spans="1:3" ht="12.75">
      <c r="A47" s="35"/>
      <c r="C47" s="36"/>
    </row>
    <row r="48" spans="1:7" ht="21.75" customHeight="1">
      <c r="A48" s="1"/>
      <c r="B48" s="37"/>
      <c r="C48" s="37"/>
      <c r="D48" s="37"/>
      <c r="E48" s="37"/>
      <c r="F48" s="37"/>
      <c r="G48" s="37"/>
    </row>
    <row r="49" spans="1:8" ht="24.75" customHeight="1">
      <c r="A49" s="37"/>
      <c r="B49" s="37"/>
      <c r="C49" s="37"/>
      <c r="D49" s="37"/>
      <c r="E49" s="37"/>
      <c r="F49" s="37"/>
      <c r="G49" s="37"/>
      <c r="H49" s="38"/>
    </row>
    <row r="50" ht="27.75" customHeight="1"/>
    <row r="51" spans="1:3" ht="12.75">
      <c r="A51" s="35"/>
      <c r="C51" s="36"/>
    </row>
    <row r="52" spans="1:3" ht="12.75">
      <c r="A52" s="35"/>
      <c r="C52" s="36"/>
    </row>
    <row r="53" ht="12.75">
      <c r="A53" s="35"/>
    </row>
    <row r="54" ht="12.75">
      <c r="A54" s="35"/>
    </row>
    <row r="55" ht="12.75">
      <c r="A55" s="35"/>
    </row>
  </sheetData>
  <mergeCells count="6">
    <mergeCell ref="A40:G42"/>
    <mergeCell ref="A44:G45"/>
    <mergeCell ref="A1:G1"/>
    <mergeCell ref="A2:G2"/>
    <mergeCell ref="F10:G10"/>
    <mergeCell ref="C10:D10"/>
  </mergeCells>
  <printOptions/>
  <pageMargins left="0.49" right="0.25" top="0.56" bottom="0.75" header="0.38" footer="1.1"/>
  <pageSetup horizontalDpi="600" verticalDpi="600" orientation="portrait" paperSize="9" scale="83" r:id="rId1"/>
  <headerFooter alignWithMargins="0">
    <oddFooter>&amp;C&amp;11- 1 -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51.421875" style="1" customWidth="1"/>
    <col min="2" max="2" width="16.7109375" style="9" customWidth="1"/>
    <col min="3" max="3" width="3.140625" style="9" hidden="1" customWidth="1"/>
    <col min="4" max="4" width="2.57421875" style="1" customWidth="1"/>
    <col min="5" max="5" width="15.421875" style="1" customWidth="1"/>
    <col min="6" max="6" width="0.13671875" style="1" hidden="1" customWidth="1"/>
    <col min="7" max="7" width="2.8515625" style="1" customWidth="1"/>
    <col min="8" max="8" width="0.5625" style="1" customWidth="1"/>
    <col min="9" max="16384" width="9.140625" style="1" customWidth="1"/>
  </cols>
  <sheetData>
    <row r="1" spans="1:12" ht="19.5" customHeight="1">
      <c r="A1" s="176" t="str">
        <f>'IS'!A1</f>
        <v>SERSOL TECHNOLOGIES BERHAD</v>
      </c>
      <c r="B1" s="176"/>
      <c r="C1" s="176"/>
      <c r="D1" s="176"/>
      <c r="E1" s="176"/>
      <c r="F1" s="176"/>
      <c r="G1" s="176"/>
      <c r="H1" s="176"/>
      <c r="I1" s="5"/>
      <c r="J1" s="5"/>
      <c r="K1" s="5"/>
      <c r="L1" s="5"/>
    </row>
    <row r="2" spans="1:12" ht="12.75">
      <c r="A2" s="177" t="str">
        <f>'IS'!A2</f>
        <v>Company No. 602062-X</v>
      </c>
      <c r="B2" s="177"/>
      <c r="C2" s="177"/>
      <c r="D2" s="177"/>
      <c r="E2" s="177"/>
      <c r="F2" s="177"/>
      <c r="G2" s="177"/>
      <c r="H2" s="177"/>
      <c r="I2" s="12"/>
      <c r="J2" s="6"/>
      <c r="K2" s="6"/>
      <c r="L2" s="6"/>
    </row>
    <row r="3" spans="1:12" ht="12.75">
      <c r="A3" s="177" t="s">
        <v>24</v>
      </c>
      <c r="B3" s="177"/>
      <c r="C3" s="177"/>
      <c r="D3" s="177"/>
      <c r="E3" s="177"/>
      <c r="F3" s="177"/>
      <c r="G3" s="177"/>
      <c r="H3" s="177"/>
      <c r="I3" s="12"/>
      <c r="J3" s="6"/>
      <c r="K3" s="6"/>
      <c r="L3" s="6"/>
    </row>
    <row r="4" spans="1:9" ht="13.5">
      <c r="A4" s="7"/>
      <c r="I4" s="3"/>
    </row>
    <row r="5" spans="1:10" ht="13.5">
      <c r="A5" s="27" t="s">
        <v>96</v>
      </c>
      <c r="B5" s="46"/>
      <c r="C5" s="46"/>
      <c r="D5" s="45"/>
      <c r="E5" s="45"/>
      <c r="F5" s="45"/>
      <c r="G5" s="45"/>
      <c r="H5" s="45"/>
      <c r="I5" s="43"/>
      <c r="J5" s="43"/>
    </row>
    <row r="6" spans="1:10" ht="13.5">
      <c r="A6" s="27" t="s">
        <v>98</v>
      </c>
      <c r="B6" s="46"/>
      <c r="C6" s="46"/>
      <c r="D6" s="45"/>
      <c r="E6" s="45"/>
      <c r="F6" s="45"/>
      <c r="G6" s="45"/>
      <c r="H6" s="45"/>
      <c r="I6" s="43"/>
      <c r="J6" s="43"/>
    </row>
    <row r="7" spans="1:10" ht="13.5">
      <c r="A7" s="27" t="s">
        <v>93</v>
      </c>
      <c r="B7" s="84" t="s">
        <v>105</v>
      </c>
      <c r="C7" s="166"/>
      <c r="D7" s="83"/>
      <c r="E7" s="48" t="s">
        <v>106</v>
      </c>
      <c r="F7" s="45"/>
      <c r="G7" s="45"/>
      <c r="H7" s="45"/>
      <c r="I7" s="43"/>
      <c r="J7" s="43"/>
    </row>
    <row r="8" spans="1:10" s="11" customFormat="1" ht="13.5">
      <c r="A8" s="45"/>
      <c r="B8" s="90" t="s">
        <v>97</v>
      </c>
      <c r="C8" s="90" t="s">
        <v>17</v>
      </c>
      <c r="D8" s="90"/>
      <c r="E8" s="90" t="s">
        <v>97</v>
      </c>
      <c r="F8" s="89" t="s">
        <v>2</v>
      </c>
      <c r="G8" s="45"/>
      <c r="H8" s="45"/>
      <c r="I8" s="43"/>
      <c r="J8" s="43"/>
    </row>
    <row r="9" spans="1:10" s="11" customFormat="1" ht="27">
      <c r="A9" s="45"/>
      <c r="B9" s="142" t="s">
        <v>71</v>
      </c>
      <c r="C9" s="90" t="s">
        <v>18</v>
      </c>
      <c r="D9" s="48"/>
      <c r="E9" s="143" t="s">
        <v>45</v>
      </c>
      <c r="F9" s="89">
        <v>36433</v>
      </c>
      <c r="G9" s="45"/>
      <c r="H9" s="45"/>
      <c r="I9" s="43"/>
      <c r="J9" s="43"/>
    </row>
    <row r="10" spans="1:10" s="11" customFormat="1" ht="13.5">
      <c r="A10" s="45"/>
      <c r="B10" s="84" t="s">
        <v>1</v>
      </c>
      <c r="C10" s="84" t="s">
        <v>1</v>
      </c>
      <c r="D10" s="48"/>
      <c r="E10" s="48" t="s">
        <v>1</v>
      </c>
      <c r="F10" s="48" t="s">
        <v>1</v>
      </c>
      <c r="G10" s="45"/>
      <c r="H10" s="45"/>
      <c r="I10" s="43"/>
      <c r="J10" s="43"/>
    </row>
    <row r="11" spans="1:10" s="11" customFormat="1" ht="5.25" customHeight="1">
      <c r="A11" s="45"/>
      <c r="B11" s="46"/>
      <c r="C11" s="46"/>
      <c r="D11" s="45"/>
      <c r="E11" s="45"/>
      <c r="F11" s="45"/>
      <c r="G11" s="45"/>
      <c r="H11" s="45"/>
      <c r="I11" s="43"/>
      <c r="J11" s="43"/>
    </row>
    <row r="12" spans="1:10" s="11" customFormat="1" ht="13.5">
      <c r="A12" s="27" t="s">
        <v>86</v>
      </c>
      <c r="B12" s="91"/>
      <c r="C12" s="75"/>
      <c r="D12" s="56"/>
      <c r="E12" s="91"/>
      <c r="F12" s="45"/>
      <c r="G12" s="45"/>
      <c r="H12" s="45"/>
      <c r="I12" s="43"/>
      <c r="J12" s="43"/>
    </row>
    <row r="13" spans="1:10" s="11" customFormat="1" ht="13.5">
      <c r="A13" s="45" t="s">
        <v>32</v>
      </c>
      <c r="B13" s="91">
        <v>7999</v>
      </c>
      <c r="C13" s="75">
        <v>54130</v>
      </c>
      <c r="D13" s="56"/>
      <c r="E13" s="91">
        <v>0</v>
      </c>
      <c r="F13" s="45"/>
      <c r="G13" s="45"/>
      <c r="H13" s="45"/>
      <c r="I13" s="43"/>
      <c r="J13" s="43"/>
    </row>
    <row r="14" spans="1:10" s="11" customFormat="1" ht="13.5" hidden="1">
      <c r="A14" s="45" t="s">
        <v>33</v>
      </c>
      <c r="B14" s="91"/>
      <c r="C14" s="75">
        <v>51228</v>
      </c>
      <c r="D14" s="56"/>
      <c r="E14" s="91">
        <v>0</v>
      </c>
      <c r="F14" s="45"/>
      <c r="G14" s="45"/>
      <c r="H14" s="45"/>
      <c r="I14" s="43"/>
      <c r="J14" s="43"/>
    </row>
    <row r="15" spans="1:10" s="11" customFormat="1" ht="13.5">
      <c r="A15" s="45" t="s">
        <v>74</v>
      </c>
      <c r="B15" s="91">
        <v>672</v>
      </c>
      <c r="C15" s="75">
        <v>443186</v>
      </c>
      <c r="D15" s="56"/>
      <c r="E15" s="91">
        <v>0</v>
      </c>
      <c r="F15" s="45"/>
      <c r="G15" s="45"/>
      <c r="H15" s="45"/>
      <c r="I15" s="43"/>
      <c r="J15" s="43"/>
    </row>
    <row r="16" spans="1:10" s="11" customFormat="1" ht="13.5">
      <c r="A16" s="45" t="s">
        <v>67</v>
      </c>
      <c r="B16" s="92">
        <v>-1419</v>
      </c>
      <c r="C16" s="75">
        <v>0</v>
      </c>
      <c r="D16" s="56"/>
      <c r="E16" s="92">
        <v>0</v>
      </c>
      <c r="F16" s="45"/>
      <c r="G16" s="45"/>
      <c r="H16" s="45"/>
      <c r="I16" s="43"/>
      <c r="J16" s="43"/>
    </row>
    <row r="17" spans="1:10" s="11" customFormat="1" ht="13.5">
      <c r="A17" s="27"/>
      <c r="B17" s="91"/>
      <c r="C17" s="75"/>
      <c r="D17" s="56"/>
      <c r="E17" s="91"/>
      <c r="F17" s="45"/>
      <c r="G17" s="45"/>
      <c r="H17" s="45"/>
      <c r="I17" s="43"/>
      <c r="J17" s="43"/>
    </row>
    <row r="18" spans="1:10" s="11" customFormat="1" ht="13.5">
      <c r="A18" s="27"/>
      <c r="B18" s="91">
        <f>SUM(B13:B17)</f>
        <v>7252</v>
      </c>
      <c r="C18" s="75"/>
      <c r="D18" s="56"/>
      <c r="E18" s="91">
        <v>0</v>
      </c>
      <c r="F18" s="45"/>
      <c r="G18" s="45"/>
      <c r="H18" s="45"/>
      <c r="I18" s="43"/>
      <c r="J18" s="43"/>
    </row>
    <row r="19" spans="1:10" s="11" customFormat="1" ht="13.5">
      <c r="A19" s="27"/>
      <c r="B19" s="91"/>
      <c r="C19" s="75"/>
      <c r="D19" s="56"/>
      <c r="E19" s="91"/>
      <c r="F19" s="45"/>
      <c r="G19" s="45"/>
      <c r="H19" s="45"/>
      <c r="I19" s="43"/>
      <c r="J19" s="43"/>
    </row>
    <row r="20" spans="1:10" s="11" customFormat="1" ht="13.5">
      <c r="A20" s="27" t="s">
        <v>4</v>
      </c>
      <c r="B20" s="91"/>
      <c r="C20" s="75"/>
      <c r="D20" s="56"/>
      <c r="E20" s="56"/>
      <c r="F20" s="45"/>
      <c r="G20" s="45"/>
      <c r="H20" s="45"/>
      <c r="I20" s="43"/>
      <c r="J20" s="43"/>
    </row>
    <row r="21" spans="1:10" s="11" customFormat="1" ht="13.5">
      <c r="A21" s="93" t="s">
        <v>10</v>
      </c>
      <c r="B21" s="94">
        <v>3170</v>
      </c>
      <c r="C21" s="95">
        <v>4296</v>
      </c>
      <c r="D21" s="56"/>
      <c r="E21" s="94">
        <v>0</v>
      </c>
      <c r="F21" s="45"/>
      <c r="G21" s="45"/>
      <c r="H21" s="45"/>
      <c r="I21" s="43"/>
      <c r="J21" s="43"/>
    </row>
    <row r="22" spans="1:10" s="11" customFormat="1" ht="13.5">
      <c r="A22" s="93" t="s">
        <v>21</v>
      </c>
      <c r="B22" s="96">
        <v>9452</v>
      </c>
      <c r="C22" s="95">
        <v>55919</v>
      </c>
      <c r="D22" s="56"/>
      <c r="E22" s="96">
        <v>0</v>
      </c>
      <c r="F22" s="45"/>
      <c r="G22" s="45"/>
      <c r="H22" s="45"/>
      <c r="I22" s="43"/>
      <c r="J22" s="43"/>
    </row>
    <row r="23" spans="1:10" s="11" customFormat="1" ht="13.5">
      <c r="A23" s="93" t="s">
        <v>34</v>
      </c>
      <c r="B23" s="96">
        <v>1140</v>
      </c>
      <c r="C23" s="95"/>
      <c r="D23" s="56"/>
      <c r="E23" s="96">
        <v>362</v>
      </c>
      <c r="F23" s="45"/>
      <c r="G23" s="45"/>
      <c r="H23" s="45"/>
      <c r="I23" s="43"/>
      <c r="J23" s="43"/>
    </row>
    <row r="24" spans="1:10" s="11" customFormat="1" ht="13.5" hidden="1">
      <c r="A24" s="93" t="s">
        <v>35</v>
      </c>
      <c r="B24" s="96"/>
      <c r="C24" s="95"/>
      <c r="D24" s="56"/>
      <c r="E24" s="96">
        <v>0</v>
      </c>
      <c r="F24" s="45"/>
      <c r="G24" s="45"/>
      <c r="H24" s="45"/>
      <c r="I24" s="43"/>
      <c r="J24" s="43"/>
    </row>
    <row r="25" spans="1:10" s="11" customFormat="1" ht="13.5">
      <c r="A25" s="93" t="s">
        <v>36</v>
      </c>
      <c r="B25" s="96">
        <v>536</v>
      </c>
      <c r="C25" s="95">
        <v>95995</v>
      </c>
      <c r="D25" s="56"/>
      <c r="E25" s="96">
        <v>0</v>
      </c>
      <c r="F25" s="45"/>
      <c r="G25" s="45"/>
      <c r="H25" s="45"/>
      <c r="I25" s="43"/>
      <c r="J25" s="43"/>
    </row>
    <row r="26" spans="1:10" s="11" customFormat="1" ht="13.5">
      <c r="A26" s="93" t="s">
        <v>5</v>
      </c>
      <c r="B26" s="96">
        <v>290</v>
      </c>
      <c r="C26" s="95">
        <v>106981</v>
      </c>
      <c r="D26" s="56"/>
      <c r="E26" s="167" t="s">
        <v>63</v>
      </c>
      <c r="F26" s="45"/>
      <c r="G26" s="45"/>
      <c r="H26" s="45"/>
      <c r="I26" s="43"/>
      <c r="J26" s="43"/>
    </row>
    <row r="27" spans="1:10" s="11" customFormat="1" ht="13.5">
      <c r="A27" s="45"/>
      <c r="B27" s="97">
        <f>SUM(B21:B26)</f>
        <v>14588</v>
      </c>
      <c r="C27" s="98">
        <v>505945</v>
      </c>
      <c r="D27" s="56"/>
      <c r="E27" s="97">
        <f>SUM(E21:E26)</f>
        <v>362</v>
      </c>
      <c r="F27" s="45"/>
      <c r="G27" s="45"/>
      <c r="H27" s="45"/>
      <c r="I27" s="43"/>
      <c r="J27" s="43"/>
    </row>
    <row r="28" spans="1:10" s="11" customFormat="1" ht="13.5">
      <c r="A28" s="45"/>
      <c r="B28" s="96"/>
      <c r="C28" s="95"/>
      <c r="D28" s="56"/>
      <c r="E28" s="96"/>
      <c r="F28" s="45"/>
      <c r="G28" s="45"/>
      <c r="H28" s="45"/>
      <c r="I28" s="43"/>
      <c r="J28" s="43"/>
    </row>
    <row r="29" spans="1:10" s="11" customFormat="1" ht="13.5">
      <c r="A29" s="27" t="s">
        <v>6</v>
      </c>
      <c r="B29" s="96"/>
      <c r="C29" s="95"/>
      <c r="D29" s="56"/>
      <c r="E29" s="99"/>
      <c r="F29" s="45"/>
      <c r="G29" s="45"/>
      <c r="H29" s="45"/>
      <c r="I29" s="43"/>
      <c r="J29" s="43"/>
    </row>
    <row r="30" spans="1:10" s="11" customFormat="1" ht="13.5">
      <c r="A30" s="93" t="s">
        <v>37</v>
      </c>
      <c r="B30" s="96">
        <v>6816</v>
      </c>
      <c r="C30" s="95"/>
      <c r="D30" s="56"/>
      <c r="E30" s="96">
        <v>0</v>
      </c>
      <c r="F30" s="45"/>
      <c r="G30" s="45"/>
      <c r="H30" s="45"/>
      <c r="I30" s="43"/>
      <c r="J30" s="43"/>
    </row>
    <row r="31" spans="1:10" s="11" customFormat="1" ht="13.5">
      <c r="A31" s="93" t="s">
        <v>38</v>
      </c>
      <c r="B31" s="96">
        <v>306</v>
      </c>
      <c r="C31" s="95"/>
      <c r="D31" s="56"/>
      <c r="E31" s="96">
        <v>379</v>
      </c>
      <c r="F31" s="45"/>
      <c r="G31" s="45"/>
      <c r="H31" s="45"/>
      <c r="I31" s="43"/>
      <c r="J31" s="43"/>
    </row>
    <row r="32" spans="1:10" s="11" customFormat="1" ht="13.5" hidden="1">
      <c r="A32" s="93" t="s">
        <v>39</v>
      </c>
      <c r="B32" s="96"/>
      <c r="C32" s="95">
        <v>19993</v>
      </c>
      <c r="D32" s="56"/>
      <c r="E32" s="96">
        <v>0</v>
      </c>
      <c r="F32" s="45"/>
      <c r="G32" s="45"/>
      <c r="H32" s="45"/>
      <c r="I32" s="43"/>
      <c r="J32" s="43"/>
    </row>
    <row r="33" spans="1:10" s="11" customFormat="1" ht="13.5" hidden="1">
      <c r="A33" s="93" t="s">
        <v>40</v>
      </c>
      <c r="B33" s="96"/>
      <c r="C33" s="95"/>
      <c r="D33" s="56"/>
      <c r="E33" s="96">
        <v>0</v>
      </c>
      <c r="F33" s="45"/>
      <c r="G33" s="45"/>
      <c r="H33" s="45"/>
      <c r="I33" s="43"/>
      <c r="J33" s="43"/>
    </row>
    <row r="34" spans="1:10" s="11" customFormat="1" ht="13.5">
      <c r="A34" s="93" t="s">
        <v>41</v>
      </c>
      <c r="B34" s="96">
        <v>193</v>
      </c>
      <c r="C34" s="95"/>
      <c r="D34" s="56"/>
      <c r="E34" s="96">
        <v>0</v>
      </c>
      <c r="F34" s="45"/>
      <c r="G34" s="45"/>
      <c r="H34" s="45"/>
      <c r="I34" s="43"/>
      <c r="J34" s="43"/>
    </row>
    <row r="35" spans="1:10" s="11" customFormat="1" ht="13.5">
      <c r="A35" s="93" t="s">
        <v>42</v>
      </c>
      <c r="B35" s="96">
        <v>4215</v>
      </c>
      <c r="C35" s="95"/>
      <c r="D35" s="56"/>
      <c r="E35" s="96">
        <v>0</v>
      </c>
      <c r="F35" s="45"/>
      <c r="G35" s="45"/>
      <c r="H35" s="45"/>
      <c r="I35" s="43"/>
      <c r="J35" s="43"/>
    </row>
    <row r="36" spans="1:10" s="11" customFormat="1" ht="13.5" hidden="1">
      <c r="A36" s="93" t="s">
        <v>0</v>
      </c>
      <c r="B36" s="96">
        <v>0</v>
      </c>
      <c r="C36" s="95"/>
      <c r="D36" s="56"/>
      <c r="E36" s="96">
        <v>0</v>
      </c>
      <c r="F36" s="45"/>
      <c r="G36" s="45"/>
      <c r="H36" s="45"/>
      <c r="I36" s="43"/>
      <c r="J36" s="43"/>
    </row>
    <row r="37" spans="1:10" s="11" customFormat="1" ht="13.5">
      <c r="A37" s="45"/>
      <c r="B37" s="97">
        <f>SUM(B30:B36)</f>
        <v>11530</v>
      </c>
      <c r="C37" s="98">
        <v>179341</v>
      </c>
      <c r="D37" s="56"/>
      <c r="E37" s="97">
        <f>SUM(E30:E36)</f>
        <v>379</v>
      </c>
      <c r="F37" s="45"/>
      <c r="G37" s="45"/>
      <c r="H37" s="45"/>
      <c r="I37" s="43"/>
      <c r="J37" s="43"/>
    </row>
    <row r="38" spans="1:10" s="11" customFormat="1" ht="13.5">
      <c r="A38" s="45"/>
      <c r="B38" s="100"/>
      <c r="C38" s="101"/>
      <c r="D38" s="56"/>
      <c r="E38" s="53"/>
      <c r="F38" s="45"/>
      <c r="G38" s="45"/>
      <c r="H38" s="45"/>
      <c r="I38" s="43"/>
      <c r="J38" s="43"/>
    </row>
    <row r="39" spans="1:10" s="11" customFormat="1" ht="13.5">
      <c r="A39" s="27" t="s">
        <v>13</v>
      </c>
      <c r="B39" s="100">
        <f>+B27-B37</f>
        <v>3058</v>
      </c>
      <c r="C39" s="101">
        <v>326604</v>
      </c>
      <c r="D39" s="53"/>
      <c r="E39" s="100">
        <f>+E27-E37</f>
        <v>-17</v>
      </c>
      <c r="F39" s="45"/>
      <c r="G39" s="45"/>
      <c r="H39" s="45"/>
      <c r="I39" s="43"/>
      <c r="J39" s="43"/>
    </row>
    <row r="40" spans="1:10" s="11" customFormat="1" ht="13.5">
      <c r="A40" s="27"/>
      <c r="B40" s="100"/>
      <c r="C40" s="101"/>
      <c r="D40" s="56"/>
      <c r="E40" s="100"/>
      <c r="F40" s="45"/>
      <c r="G40" s="45"/>
      <c r="H40" s="45"/>
      <c r="I40" s="43"/>
      <c r="J40" s="43"/>
    </row>
    <row r="41" spans="1:10" s="11" customFormat="1" ht="14.25" thickBot="1">
      <c r="A41" s="45"/>
      <c r="B41" s="102">
        <f>B18+B39</f>
        <v>10310</v>
      </c>
      <c r="C41" s="103">
        <v>1547679</v>
      </c>
      <c r="D41" s="56"/>
      <c r="E41" s="102">
        <f>+E39+E13+E14+E173+E17+E18</f>
        <v>-17</v>
      </c>
      <c r="F41" s="45"/>
      <c r="G41" s="45"/>
      <c r="H41" s="45"/>
      <c r="I41" s="43"/>
      <c r="J41" s="43"/>
    </row>
    <row r="42" spans="1:10" s="11" customFormat="1" ht="13.5">
      <c r="A42" s="45"/>
      <c r="B42" s="100"/>
      <c r="C42" s="101"/>
      <c r="D42" s="56"/>
      <c r="E42" s="101"/>
      <c r="F42" s="45"/>
      <c r="G42" s="45"/>
      <c r="H42" s="45"/>
      <c r="I42" s="43"/>
      <c r="J42" s="43"/>
    </row>
    <row r="43" spans="1:10" s="11" customFormat="1" ht="13.5">
      <c r="A43" s="45" t="s">
        <v>43</v>
      </c>
      <c r="B43" s="100"/>
      <c r="C43" s="101"/>
      <c r="D43" s="56"/>
      <c r="E43" s="101"/>
      <c r="F43" s="45"/>
      <c r="G43" s="45"/>
      <c r="H43" s="45"/>
      <c r="I43" s="43"/>
      <c r="J43" s="43"/>
    </row>
    <row r="44" spans="1:10" s="11" customFormat="1" ht="13.5">
      <c r="A44" s="45"/>
      <c r="B44" s="91"/>
      <c r="C44" s="75"/>
      <c r="D44" s="56"/>
      <c r="E44" s="56"/>
      <c r="F44" s="45"/>
      <c r="G44" s="45"/>
      <c r="H44" s="45"/>
      <c r="I44" s="43"/>
      <c r="J44" s="43"/>
    </row>
    <row r="45" spans="1:10" s="11" customFormat="1" ht="13.5">
      <c r="A45" s="104" t="s">
        <v>7</v>
      </c>
      <c r="B45" s="91">
        <v>7120</v>
      </c>
      <c r="C45" s="75">
        <v>332668</v>
      </c>
      <c r="D45" s="56"/>
      <c r="E45" s="145" t="s">
        <v>63</v>
      </c>
      <c r="F45" s="45"/>
      <c r="G45" s="45"/>
      <c r="H45" s="45"/>
      <c r="I45" s="43"/>
      <c r="J45" s="43"/>
    </row>
    <row r="46" spans="1:10" s="11" customFormat="1" ht="13.5">
      <c r="A46" s="104" t="s">
        <v>75</v>
      </c>
      <c r="B46" s="145" t="s">
        <v>64</v>
      </c>
      <c r="C46" s="75"/>
      <c r="D46" s="56"/>
      <c r="E46" s="91">
        <v>0</v>
      </c>
      <c r="F46" s="45"/>
      <c r="G46" s="45"/>
      <c r="H46" s="45"/>
      <c r="I46" s="43"/>
      <c r="J46" s="43"/>
    </row>
    <row r="47" spans="1:10" s="11" customFormat="1" ht="13.5">
      <c r="A47" s="104" t="s">
        <v>8</v>
      </c>
      <c r="B47" s="91">
        <v>237</v>
      </c>
      <c r="C47" s="75">
        <v>1073907</v>
      </c>
      <c r="D47" s="56"/>
      <c r="E47" s="91">
        <v>-17</v>
      </c>
      <c r="F47" s="45"/>
      <c r="G47" s="45"/>
      <c r="H47" s="45"/>
      <c r="I47" s="43"/>
      <c r="J47" s="43"/>
    </row>
    <row r="48" spans="1:10" s="11" customFormat="1" ht="13.5">
      <c r="A48" s="43"/>
      <c r="B48" s="105"/>
      <c r="C48" s="106"/>
      <c r="D48" s="56"/>
      <c r="E48" s="107"/>
      <c r="F48" s="45"/>
      <c r="G48" s="108"/>
      <c r="H48" s="45"/>
      <c r="I48" s="43"/>
      <c r="J48" s="43"/>
    </row>
    <row r="49" spans="1:10" s="11" customFormat="1" ht="13.5">
      <c r="A49" s="45" t="s">
        <v>11</v>
      </c>
      <c r="B49" s="100">
        <f>SUM(B45:B47)</f>
        <v>7357</v>
      </c>
      <c r="C49" s="101"/>
      <c r="D49" s="56"/>
      <c r="E49" s="100">
        <f>SUM(E45:E47)</f>
        <v>-17</v>
      </c>
      <c r="F49" s="45"/>
      <c r="G49" s="108"/>
      <c r="H49" s="45"/>
      <c r="I49" s="43"/>
      <c r="J49" s="43"/>
    </row>
    <row r="50" spans="1:10" s="11" customFormat="1" ht="13.5">
      <c r="A50" s="45"/>
      <c r="B50" s="91"/>
      <c r="C50" s="75"/>
      <c r="D50" s="56"/>
      <c r="E50" s="91"/>
      <c r="F50" s="45"/>
      <c r="G50" s="45"/>
      <c r="H50" s="45"/>
      <c r="I50" s="43"/>
      <c r="J50" s="43"/>
    </row>
    <row r="51" spans="1:10" s="11" customFormat="1" ht="13.5">
      <c r="A51" s="45" t="s">
        <v>44</v>
      </c>
      <c r="B51" s="92"/>
      <c r="C51" s="75"/>
      <c r="D51" s="56"/>
      <c r="E51" s="92"/>
      <c r="F51" s="45"/>
      <c r="G51" s="45"/>
      <c r="H51" s="45"/>
      <c r="I51" s="43"/>
      <c r="J51" s="43"/>
    </row>
    <row r="52" spans="1:10" s="11" customFormat="1" ht="13.5">
      <c r="A52" s="93" t="s">
        <v>41</v>
      </c>
      <c r="B52" s="96">
        <v>219</v>
      </c>
      <c r="C52" s="75"/>
      <c r="D52" s="56"/>
      <c r="E52" s="96">
        <v>0</v>
      </c>
      <c r="F52" s="45"/>
      <c r="G52" s="45"/>
      <c r="H52" s="45"/>
      <c r="I52" s="43"/>
      <c r="J52" s="43"/>
    </row>
    <row r="53" spans="1:10" s="11" customFormat="1" ht="13.5">
      <c r="A53" s="93" t="s">
        <v>42</v>
      </c>
      <c r="B53" s="96">
        <v>2206</v>
      </c>
      <c r="C53" s="75"/>
      <c r="D53" s="56"/>
      <c r="E53" s="96">
        <v>0</v>
      </c>
      <c r="F53" s="45"/>
      <c r="G53" s="45"/>
      <c r="H53" s="45"/>
      <c r="I53" s="43"/>
      <c r="J53" s="43"/>
    </row>
    <row r="54" spans="1:10" s="11" customFormat="1" ht="13.5">
      <c r="A54" s="93" t="s">
        <v>3</v>
      </c>
      <c r="B54" s="96">
        <v>528</v>
      </c>
      <c r="C54" s="75"/>
      <c r="D54" s="56"/>
      <c r="E54" s="96">
        <v>0</v>
      </c>
      <c r="F54" s="45"/>
      <c r="G54" s="45"/>
      <c r="H54" s="45"/>
      <c r="I54" s="43"/>
      <c r="J54" s="43"/>
    </row>
    <row r="55" spans="1:10" s="11" customFormat="1" ht="13.5">
      <c r="A55" s="93"/>
      <c r="B55" s="109"/>
      <c r="C55" s="75"/>
      <c r="D55" s="56"/>
      <c r="E55" s="109"/>
      <c r="F55" s="45"/>
      <c r="G55" s="45"/>
      <c r="H55" s="45"/>
      <c r="I55" s="43"/>
      <c r="J55" s="43"/>
    </row>
    <row r="56" spans="1:10" s="11" customFormat="1" ht="13.5">
      <c r="A56" s="93"/>
      <c r="B56" s="91"/>
      <c r="C56" s="75"/>
      <c r="D56" s="56"/>
      <c r="E56" s="91"/>
      <c r="F56" s="45"/>
      <c r="G56" s="45"/>
      <c r="H56" s="45"/>
      <c r="I56" s="43"/>
      <c r="J56" s="43"/>
    </row>
    <row r="57" spans="1:10" s="11" customFormat="1" ht="13.5">
      <c r="A57" s="93"/>
      <c r="B57" s="91">
        <f>SUM(B52:B56)</f>
        <v>2953</v>
      </c>
      <c r="C57" s="75"/>
      <c r="D57" s="56"/>
      <c r="E57" s="91">
        <v>0</v>
      </c>
      <c r="F57" s="45"/>
      <c r="G57" s="45"/>
      <c r="H57" s="45"/>
      <c r="I57" s="43"/>
      <c r="J57" s="43"/>
    </row>
    <row r="58" spans="1:10" s="11" customFormat="1" ht="13.5">
      <c r="A58" s="45"/>
      <c r="B58" s="91"/>
      <c r="C58" s="75"/>
      <c r="D58" s="56"/>
      <c r="E58" s="91"/>
      <c r="F58" s="45"/>
      <c r="G58" s="45"/>
      <c r="H58" s="45"/>
      <c r="I58" s="43"/>
      <c r="J58" s="43"/>
    </row>
    <row r="59" spans="1:10" s="11" customFormat="1" ht="14.25" thickBot="1">
      <c r="A59" s="45"/>
      <c r="B59" s="102">
        <f>B49+B57</f>
        <v>10310</v>
      </c>
      <c r="C59" s="103">
        <v>1547679</v>
      </c>
      <c r="D59" s="56"/>
      <c r="E59" s="102">
        <f>SUM(E48:E58)</f>
        <v>-17</v>
      </c>
      <c r="F59" s="45"/>
      <c r="G59" s="108"/>
      <c r="H59" s="45"/>
      <c r="I59" s="43"/>
      <c r="J59" s="43"/>
    </row>
    <row r="60" spans="1:10" s="11" customFormat="1" ht="13.5">
      <c r="A60" s="45"/>
      <c r="B60" s="100"/>
      <c r="C60" s="101"/>
      <c r="D60" s="56"/>
      <c r="E60" s="100"/>
      <c r="F60" s="45"/>
      <c r="G60" s="108"/>
      <c r="H60" s="45"/>
      <c r="I60" s="43"/>
      <c r="J60" s="43"/>
    </row>
    <row r="61" spans="1:10" s="11" customFormat="1" ht="13.5">
      <c r="A61" s="45" t="s">
        <v>46</v>
      </c>
      <c r="B61" s="110">
        <v>0.11</v>
      </c>
      <c r="C61" s="101"/>
      <c r="D61" s="56"/>
      <c r="E61" s="100">
        <v>-8285</v>
      </c>
      <c r="F61" s="45"/>
      <c r="G61" s="108"/>
      <c r="H61" s="45"/>
      <c r="I61" s="43"/>
      <c r="J61" s="43"/>
    </row>
    <row r="62" spans="1:10" s="11" customFormat="1" ht="13.5">
      <c r="A62" s="45"/>
      <c r="B62" s="110"/>
      <c r="C62" s="101"/>
      <c r="D62" s="56"/>
      <c r="E62" s="100"/>
      <c r="F62" s="45"/>
      <c r="G62" s="108"/>
      <c r="H62" s="45"/>
      <c r="I62" s="43"/>
      <c r="J62" s="43"/>
    </row>
    <row r="63" spans="1:10" s="11" customFormat="1" ht="13.5">
      <c r="A63" s="45" t="s">
        <v>99</v>
      </c>
      <c r="B63" s="110"/>
      <c r="C63" s="101"/>
      <c r="D63" s="56"/>
      <c r="E63" s="100"/>
      <c r="F63" s="45"/>
      <c r="G63" s="108"/>
      <c r="H63" s="45"/>
      <c r="I63" s="43"/>
      <c r="J63" s="43"/>
    </row>
    <row r="64" spans="1:10" s="11" customFormat="1" ht="13.5">
      <c r="A64" s="144" t="s">
        <v>100</v>
      </c>
      <c r="B64" s="110"/>
      <c r="C64" s="101"/>
      <c r="D64" s="56"/>
      <c r="E64" s="100"/>
      <c r="F64" s="45"/>
      <c r="G64" s="108"/>
      <c r="H64" s="45"/>
      <c r="I64" s="43"/>
      <c r="J64" s="43"/>
    </row>
    <row r="65" spans="1:10" s="11" customFormat="1" ht="13.5">
      <c r="A65" s="45"/>
      <c r="B65" s="110"/>
      <c r="C65" s="101"/>
      <c r="D65" s="56"/>
      <c r="E65" s="100"/>
      <c r="F65" s="45"/>
      <c r="G65" s="108"/>
      <c r="H65" s="45"/>
      <c r="I65" s="43"/>
      <c r="J65" s="43"/>
    </row>
    <row r="66" spans="1:10" s="11" customFormat="1" ht="5.25" customHeight="1">
      <c r="A66" s="45"/>
      <c r="B66" s="91"/>
      <c r="C66" s="75"/>
      <c r="D66" s="56"/>
      <c r="E66" s="56"/>
      <c r="F66" s="45"/>
      <c r="G66" s="45"/>
      <c r="H66" s="45"/>
      <c r="I66" s="43"/>
      <c r="J66" s="43"/>
    </row>
    <row r="67" spans="1:9" ht="15.75" customHeight="1">
      <c r="A67" s="168" t="s">
        <v>111</v>
      </c>
      <c r="B67" s="168"/>
      <c r="C67" s="168"/>
      <c r="D67" s="168"/>
      <c r="E67" s="168"/>
      <c r="F67" s="168"/>
      <c r="G67" s="168"/>
      <c r="H67" s="9"/>
      <c r="I67" s="9"/>
    </row>
    <row r="68" spans="1:9" ht="15" customHeight="1">
      <c r="A68" s="168" t="s">
        <v>110</v>
      </c>
      <c r="B68" s="168"/>
      <c r="C68" s="168"/>
      <c r="D68" s="168"/>
      <c r="E68" s="168"/>
      <c r="F68" s="168"/>
      <c r="G68" s="168"/>
      <c r="H68" s="9"/>
      <c r="I68" s="9"/>
    </row>
    <row r="69" spans="1:9" ht="29.25" customHeight="1">
      <c r="A69" s="179"/>
      <c r="B69" s="179"/>
      <c r="C69" s="179"/>
      <c r="D69" s="179"/>
      <c r="E69" s="179"/>
      <c r="F69" s="179"/>
      <c r="G69" s="179"/>
      <c r="H69" s="9"/>
      <c r="I69" s="9"/>
    </row>
    <row r="70" ht="27.75" customHeight="1"/>
    <row r="71" spans="2:5" ht="12.75">
      <c r="B71" s="10"/>
      <c r="C71" s="10"/>
      <c r="D71" s="4"/>
      <c r="E71" s="4"/>
    </row>
    <row r="72" spans="2:5" ht="12.75">
      <c r="B72" s="10"/>
      <c r="C72" s="10"/>
      <c r="D72" s="4"/>
      <c r="E72" s="4"/>
    </row>
    <row r="73" ht="27" customHeight="1">
      <c r="H73" s="17"/>
    </row>
    <row r="74" spans="2:5" ht="12.75">
      <c r="B74" s="10"/>
      <c r="C74" s="10"/>
      <c r="D74" s="4"/>
      <c r="E74" s="4"/>
    </row>
    <row r="75" ht="27" customHeight="1"/>
    <row r="76" spans="2:5" ht="12.75">
      <c r="B76" s="10"/>
      <c r="C76" s="10"/>
      <c r="D76" s="4"/>
      <c r="E76" s="4"/>
    </row>
    <row r="77" spans="2:5" ht="12.75">
      <c r="B77" s="10"/>
      <c r="C77" s="10"/>
      <c r="D77" s="4"/>
      <c r="E77" s="4"/>
    </row>
    <row r="78" spans="2:5" ht="12.75">
      <c r="B78" s="10"/>
      <c r="C78" s="10"/>
      <c r="D78" s="4"/>
      <c r="E78" s="4"/>
    </row>
    <row r="79" spans="2:5" ht="12.75">
      <c r="B79" s="10"/>
      <c r="C79" s="10"/>
      <c r="D79" s="4"/>
      <c r="E79" s="4"/>
    </row>
    <row r="80" spans="2:5" ht="12.75">
      <c r="B80" s="10"/>
      <c r="C80" s="10"/>
      <c r="D80" s="4"/>
      <c r="E80" s="4"/>
    </row>
    <row r="81" spans="2:5" ht="12.75">
      <c r="B81" s="10"/>
      <c r="C81" s="10"/>
      <c r="D81" s="4"/>
      <c r="E81" s="4"/>
    </row>
    <row r="82" spans="2:5" ht="12.75">
      <c r="B82" s="10"/>
      <c r="C82" s="10"/>
      <c r="D82" s="4"/>
      <c r="E82" s="4"/>
    </row>
    <row r="83" spans="2:5" ht="12.75">
      <c r="B83" s="10"/>
      <c r="C83" s="10"/>
      <c r="D83" s="4"/>
      <c r="E83" s="4"/>
    </row>
    <row r="84" spans="2:5" ht="12.75">
      <c r="B84" s="10"/>
      <c r="C84" s="10"/>
      <c r="D84" s="4"/>
      <c r="E84" s="4"/>
    </row>
    <row r="85" spans="2:5" ht="12.75">
      <c r="B85" s="10"/>
      <c r="C85" s="10"/>
      <c r="D85" s="4"/>
      <c r="E85" s="4"/>
    </row>
    <row r="86" spans="2:5" ht="12.75">
      <c r="B86" s="10"/>
      <c r="C86" s="10"/>
      <c r="D86" s="4"/>
      <c r="E86" s="4"/>
    </row>
    <row r="87" spans="2:5" ht="12.75">
      <c r="B87" s="10"/>
      <c r="C87" s="10"/>
      <c r="D87" s="4"/>
      <c r="E87" s="4"/>
    </row>
    <row r="88" spans="2:5" ht="12.75">
      <c r="B88" s="10"/>
      <c r="C88" s="10"/>
      <c r="D88" s="4"/>
      <c r="E88" s="4"/>
    </row>
    <row r="89" spans="2:5" ht="12.75">
      <c r="B89" s="10"/>
      <c r="C89" s="10"/>
      <c r="D89" s="4"/>
      <c r="E89" s="4"/>
    </row>
    <row r="90" spans="2:5" ht="12.75">
      <c r="B90" s="10"/>
      <c r="C90" s="10"/>
      <c r="D90" s="4"/>
      <c r="E90" s="4"/>
    </row>
    <row r="91" spans="2:5" ht="12.75">
      <c r="B91" s="10"/>
      <c r="C91" s="10"/>
      <c r="D91" s="4"/>
      <c r="E91" s="4"/>
    </row>
    <row r="92" spans="2:5" ht="12.75">
      <c r="B92" s="10"/>
      <c r="C92" s="10"/>
      <c r="D92" s="4"/>
      <c r="E92" s="4"/>
    </row>
    <row r="93" spans="2:5" ht="12.75">
      <c r="B93" s="10"/>
      <c r="C93" s="10"/>
      <c r="D93" s="4"/>
      <c r="E93" s="4"/>
    </row>
    <row r="94" spans="2:5" ht="12.75">
      <c r="B94" s="10"/>
      <c r="C94" s="10"/>
      <c r="D94" s="4"/>
      <c r="E94" s="4"/>
    </row>
    <row r="95" spans="2:5" ht="12.75">
      <c r="B95" s="10"/>
      <c r="C95" s="10"/>
      <c r="D95" s="4"/>
      <c r="E95" s="4"/>
    </row>
  </sheetData>
  <mergeCells count="4">
    <mergeCell ref="A1:H1"/>
    <mergeCell ref="A2:H2"/>
    <mergeCell ref="A69:G69"/>
    <mergeCell ref="A3:H3"/>
  </mergeCells>
  <printOptions/>
  <pageMargins left="1" right="0.25" top="0.41" bottom="0.18" header="0.29" footer="0.31"/>
  <pageSetup horizontalDpi="600" verticalDpi="600" orientation="portrait" paperSize="9" scale="85" r:id="rId1"/>
  <headerFooter alignWithMargins="0">
    <oddFooter>&amp;C&amp;11  - 2 -&amp;R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="60" zoomScaleNormal="75" workbookViewId="0" topLeftCell="A30">
      <selection activeCell="I9" sqref="I9"/>
    </sheetView>
  </sheetViews>
  <sheetFormatPr defaultColWidth="9.140625" defaultRowHeight="12.75"/>
  <cols>
    <col min="1" max="1" width="5.57421875" style="14" customWidth="1"/>
    <col min="2" max="2" width="57.7109375" style="14" customWidth="1"/>
    <col min="3" max="3" width="17.7109375" style="14" customWidth="1"/>
    <col min="4" max="4" width="1.1484375" style="14" customWidth="1"/>
    <col min="5" max="5" width="19.57421875" style="14" customWidth="1"/>
    <col min="6" max="6" width="1.7109375" style="14" customWidth="1"/>
    <col min="7" max="7" width="8.00390625" style="14" customWidth="1"/>
    <col min="8" max="8" width="4.8515625" style="14" customWidth="1"/>
    <col min="9" max="16384" width="8.00390625" style="14" customWidth="1"/>
  </cols>
  <sheetData>
    <row r="1" spans="1:9" ht="16.5">
      <c r="A1" s="182" t="str">
        <f>'BS'!A1</f>
        <v>SERSOL TECHNOLOGIES BERHAD</v>
      </c>
      <c r="B1" s="182"/>
      <c r="C1" s="182"/>
      <c r="D1" s="182"/>
      <c r="E1" s="182"/>
      <c r="F1" s="182"/>
      <c r="G1" s="1"/>
      <c r="H1" s="9"/>
      <c r="I1" s="3"/>
    </row>
    <row r="2" spans="1:256" s="44" customFormat="1" ht="12" customHeight="1">
      <c r="A2" s="24" t="str">
        <f>'BS'!A2</f>
        <v>Company No. 602062-X</v>
      </c>
      <c r="B2" s="24"/>
      <c r="C2" s="24"/>
      <c r="D2" s="24"/>
      <c r="E2" s="25"/>
      <c r="F2" s="24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s="44" customFormat="1" ht="12" customHeight="1">
      <c r="A3" s="24" t="s">
        <v>24</v>
      </c>
      <c r="B3" s="24"/>
      <c r="C3" s="24"/>
      <c r="D3" s="24"/>
      <c r="E3" s="25"/>
      <c r="F3" s="24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  <c r="IV3" s="180"/>
    </row>
    <row r="4" spans="1:10" ht="13.5">
      <c r="A4" s="58"/>
      <c r="B4" s="58"/>
      <c r="C4" s="58"/>
      <c r="D4" s="58"/>
      <c r="E4" s="111"/>
      <c r="F4" s="58"/>
      <c r="G4" s="58"/>
      <c r="H4" s="111"/>
      <c r="I4" s="112"/>
      <c r="J4" s="113"/>
    </row>
    <row r="5" spans="1:10" ht="13.5">
      <c r="A5" s="27" t="s">
        <v>101</v>
      </c>
      <c r="B5" s="27"/>
      <c r="C5" s="45"/>
      <c r="D5" s="45"/>
      <c r="E5" s="46"/>
      <c r="F5" s="45"/>
      <c r="G5" s="45"/>
      <c r="H5" s="46"/>
      <c r="I5" s="45"/>
      <c r="J5" s="113"/>
    </row>
    <row r="6" spans="1:10" ht="13.5">
      <c r="A6" s="114" t="str">
        <f>'IS'!A8</f>
        <v>30 SEPTEMBER 2004</v>
      </c>
      <c r="B6" s="27"/>
      <c r="C6" s="45"/>
      <c r="D6" s="45"/>
      <c r="E6" s="46"/>
      <c r="F6" s="45"/>
      <c r="G6" s="45"/>
      <c r="H6" s="46"/>
      <c r="I6" s="45"/>
      <c r="J6" s="113"/>
    </row>
    <row r="7" spans="1:10" ht="6" customHeight="1">
      <c r="A7" s="153" t="s">
        <v>93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s="21" customFormat="1" ht="55.5" customHeight="1">
      <c r="A8" s="115"/>
      <c r="B8" s="115"/>
      <c r="C8" s="82" t="s">
        <v>29</v>
      </c>
      <c r="D8" s="116"/>
      <c r="E8" s="82" t="s">
        <v>30</v>
      </c>
      <c r="F8" s="117"/>
      <c r="G8" s="117"/>
      <c r="H8" s="117"/>
      <c r="I8" s="117"/>
      <c r="J8" s="117"/>
    </row>
    <row r="9" spans="1:10" s="15" customFormat="1" ht="27">
      <c r="A9" s="27"/>
      <c r="B9" s="27"/>
      <c r="C9" s="85" t="s">
        <v>71</v>
      </c>
      <c r="D9" s="119"/>
      <c r="E9" s="85" t="s">
        <v>72</v>
      </c>
      <c r="F9" s="113"/>
      <c r="G9" s="113"/>
      <c r="H9" s="113"/>
      <c r="I9" s="113"/>
      <c r="J9" s="113"/>
    </row>
    <row r="10" spans="1:10" s="15" customFormat="1" ht="13.5">
      <c r="A10" s="27"/>
      <c r="B10" s="27"/>
      <c r="C10" s="84" t="s">
        <v>1</v>
      </c>
      <c r="D10" s="116"/>
      <c r="E10" s="48" t="s">
        <v>1</v>
      </c>
      <c r="F10" s="113"/>
      <c r="G10" s="113"/>
      <c r="H10" s="113"/>
      <c r="I10" s="113"/>
      <c r="J10" s="113"/>
    </row>
    <row r="11" spans="1:10" s="15" customFormat="1" ht="0.75" customHeight="1">
      <c r="A11" s="27"/>
      <c r="B11" s="27"/>
      <c r="C11" s="91"/>
      <c r="D11" s="100"/>
      <c r="E11" s="91"/>
      <c r="F11" s="113"/>
      <c r="G11" s="113"/>
      <c r="H11" s="113"/>
      <c r="I11" s="113"/>
      <c r="J11" s="113"/>
    </row>
    <row r="12" spans="1:10" s="15" customFormat="1" ht="19.5" customHeight="1">
      <c r="A12" s="27" t="s">
        <v>81</v>
      </c>
      <c r="B12" s="45"/>
      <c r="C12" s="91"/>
      <c r="D12" s="100"/>
      <c r="E12" s="91"/>
      <c r="F12" s="113"/>
      <c r="G12" s="113"/>
      <c r="H12" s="113"/>
      <c r="I12" s="113"/>
      <c r="J12" s="113"/>
    </row>
    <row r="13" spans="1:10" s="15" customFormat="1" ht="19.5" customHeight="1">
      <c r="A13" s="45" t="s">
        <v>12</v>
      </c>
      <c r="B13" s="45"/>
      <c r="C13" s="91">
        <v>311</v>
      </c>
      <c r="D13" s="139"/>
      <c r="E13" s="145" t="s">
        <v>89</v>
      </c>
      <c r="F13" s="113"/>
      <c r="G13" s="113"/>
      <c r="H13" s="113"/>
      <c r="I13" s="113"/>
      <c r="J13" s="113"/>
    </row>
    <row r="14" spans="1:10" s="15" customFormat="1" ht="19.5" customHeight="1">
      <c r="A14" s="45" t="s">
        <v>47</v>
      </c>
      <c r="B14" s="45"/>
      <c r="C14" s="91"/>
      <c r="D14" s="139"/>
      <c r="E14" s="145"/>
      <c r="F14" s="113"/>
      <c r="G14" s="113"/>
      <c r="H14" s="113"/>
      <c r="I14" s="113"/>
      <c r="J14" s="113"/>
    </row>
    <row r="15" spans="1:10" s="15" customFormat="1" ht="19.5" customHeight="1">
      <c r="A15" s="45" t="s">
        <v>48</v>
      </c>
      <c r="B15" s="45"/>
      <c r="C15" s="91">
        <v>52</v>
      </c>
      <c r="D15" s="139"/>
      <c r="E15" s="145" t="s">
        <v>89</v>
      </c>
      <c r="F15" s="113"/>
      <c r="G15" s="113"/>
      <c r="H15" s="113"/>
      <c r="I15" s="113"/>
      <c r="J15" s="113"/>
    </row>
    <row r="16" spans="1:10" s="15" customFormat="1" ht="19.5" customHeight="1">
      <c r="A16" s="45" t="s">
        <v>49</v>
      </c>
      <c r="B16" s="45"/>
      <c r="C16" s="92">
        <v>33</v>
      </c>
      <c r="D16" s="139"/>
      <c r="E16" s="123" t="s">
        <v>89</v>
      </c>
      <c r="F16" s="113"/>
      <c r="G16" s="113"/>
      <c r="H16" s="113"/>
      <c r="I16" s="113"/>
      <c r="J16" s="113"/>
    </row>
    <row r="17" spans="1:10" s="15" customFormat="1" ht="7.5" customHeight="1">
      <c r="A17" s="45"/>
      <c r="B17" s="45"/>
      <c r="C17" s="91"/>
      <c r="D17" s="139"/>
      <c r="E17" s="145"/>
      <c r="F17" s="113"/>
      <c r="G17" s="113"/>
      <c r="H17" s="113"/>
      <c r="I17" s="113"/>
      <c r="J17" s="113"/>
    </row>
    <row r="18" spans="1:10" s="15" customFormat="1" ht="19.5" customHeight="1">
      <c r="A18" s="45" t="s">
        <v>50</v>
      </c>
      <c r="B18" s="45"/>
      <c r="C18" s="91">
        <f>SUM(C13:C17)</f>
        <v>396</v>
      </c>
      <c r="D18" s="139"/>
      <c r="E18" s="145" t="s">
        <v>89</v>
      </c>
      <c r="F18" s="113"/>
      <c r="G18" s="113"/>
      <c r="H18" s="113"/>
      <c r="I18" s="113"/>
      <c r="J18" s="113"/>
    </row>
    <row r="19" spans="1:10" s="15" customFormat="1" ht="19.5" customHeight="1">
      <c r="A19" s="45" t="s">
        <v>51</v>
      </c>
      <c r="B19" s="45"/>
      <c r="C19" s="91">
        <v>-116</v>
      </c>
      <c r="D19" s="139"/>
      <c r="E19" s="145" t="s">
        <v>89</v>
      </c>
      <c r="F19" s="113"/>
      <c r="G19" s="113"/>
      <c r="H19" s="113"/>
      <c r="I19" s="113"/>
      <c r="J19" s="113"/>
    </row>
    <row r="20" spans="1:10" s="15" customFormat="1" ht="19.5" customHeight="1">
      <c r="A20" s="45" t="s">
        <v>82</v>
      </c>
      <c r="B20" s="45"/>
      <c r="C20" s="91">
        <v>-43</v>
      </c>
      <c r="D20" s="139"/>
      <c r="E20" s="145" t="s">
        <v>89</v>
      </c>
      <c r="F20" s="113"/>
      <c r="G20" s="113"/>
      <c r="H20" s="113"/>
      <c r="I20" s="113"/>
      <c r="J20" s="113"/>
    </row>
    <row r="21" spans="1:10" s="15" customFormat="1" ht="19.5" customHeight="1">
      <c r="A21" s="45" t="s">
        <v>52</v>
      </c>
      <c r="B21" s="45"/>
      <c r="C21" s="92">
        <v>77</v>
      </c>
      <c r="D21" s="139"/>
      <c r="E21" s="123" t="s">
        <v>89</v>
      </c>
      <c r="F21" s="113"/>
      <c r="G21" s="113"/>
      <c r="H21" s="113"/>
      <c r="I21" s="113"/>
      <c r="J21" s="113"/>
    </row>
    <row r="22" spans="1:10" s="15" customFormat="1" ht="7.5" customHeight="1">
      <c r="A22" s="45"/>
      <c r="B22" s="45"/>
      <c r="C22" s="91"/>
      <c r="D22" s="139"/>
      <c r="E22" s="145"/>
      <c r="F22" s="113"/>
      <c r="G22" s="113"/>
      <c r="H22" s="113"/>
      <c r="I22" s="113"/>
      <c r="J22" s="113"/>
    </row>
    <row r="23" spans="1:10" s="15" customFormat="1" ht="19.5" customHeight="1">
      <c r="A23" s="45" t="s">
        <v>83</v>
      </c>
      <c r="B23" s="45"/>
      <c r="C23" s="91">
        <f>SUM(C18:C22)</f>
        <v>314</v>
      </c>
      <c r="D23" s="139"/>
      <c r="E23" s="145" t="s">
        <v>89</v>
      </c>
      <c r="F23" s="113"/>
      <c r="G23" s="113"/>
      <c r="H23" s="113"/>
      <c r="I23" s="113"/>
      <c r="J23" s="113"/>
    </row>
    <row r="24" spans="1:10" s="15" customFormat="1" ht="19.5" customHeight="1">
      <c r="A24" s="45" t="s">
        <v>53</v>
      </c>
      <c r="B24" s="45"/>
      <c r="C24" s="91">
        <v>-33</v>
      </c>
      <c r="D24" s="139"/>
      <c r="E24" s="145" t="s">
        <v>89</v>
      </c>
      <c r="F24" s="113"/>
      <c r="G24" s="113"/>
      <c r="H24" s="113"/>
      <c r="I24" s="113"/>
      <c r="J24" s="113"/>
    </row>
    <row r="25" spans="1:10" s="15" customFormat="1" ht="19.5" customHeight="1">
      <c r="A25" s="45" t="s">
        <v>54</v>
      </c>
      <c r="B25" s="45"/>
      <c r="C25" s="92">
        <v>-45</v>
      </c>
      <c r="D25" s="139"/>
      <c r="E25" s="123" t="s">
        <v>89</v>
      </c>
      <c r="F25" s="113"/>
      <c r="G25" s="113"/>
      <c r="H25" s="113"/>
      <c r="I25" s="113"/>
      <c r="J25" s="113"/>
    </row>
    <row r="26" spans="1:10" s="15" customFormat="1" ht="7.5" customHeight="1">
      <c r="A26" s="45"/>
      <c r="B26" s="45"/>
      <c r="C26" s="91"/>
      <c r="D26" s="139"/>
      <c r="E26" s="145"/>
      <c r="F26" s="113"/>
      <c r="G26" s="113"/>
      <c r="H26" s="113"/>
      <c r="I26" s="113"/>
      <c r="J26" s="113"/>
    </row>
    <row r="27" spans="1:10" s="15" customFormat="1" ht="19.5" customHeight="1">
      <c r="A27" s="45" t="s">
        <v>84</v>
      </c>
      <c r="B27" s="45"/>
      <c r="C27" s="92">
        <f>SUM(C23:C26)</f>
        <v>236</v>
      </c>
      <c r="D27" s="139"/>
      <c r="E27" s="123" t="s">
        <v>89</v>
      </c>
      <c r="F27" s="113"/>
      <c r="G27" s="113"/>
      <c r="H27" s="113"/>
      <c r="I27" s="113"/>
      <c r="J27" s="113"/>
    </row>
    <row r="28" spans="1:10" s="15" customFormat="1" ht="19.5" customHeight="1">
      <c r="A28" s="45"/>
      <c r="B28" s="45"/>
      <c r="C28" s="91"/>
      <c r="D28" s="139"/>
      <c r="E28" s="145"/>
      <c r="F28" s="113"/>
      <c r="G28" s="113"/>
      <c r="H28" s="113"/>
      <c r="I28" s="113"/>
      <c r="J28" s="113"/>
    </row>
    <row r="29" spans="1:10" s="15" customFormat="1" ht="19.5" customHeight="1">
      <c r="A29" s="27" t="s">
        <v>55</v>
      </c>
      <c r="B29" s="45"/>
      <c r="C29" s="91"/>
      <c r="D29" s="139"/>
      <c r="E29" s="145"/>
      <c r="F29" s="113"/>
      <c r="G29" s="113"/>
      <c r="H29" s="113"/>
      <c r="I29" s="113"/>
      <c r="J29" s="113"/>
    </row>
    <row r="30" spans="1:10" s="15" customFormat="1" ht="19.5" customHeight="1">
      <c r="A30" s="45" t="s">
        <v>56</v>
      </c>
      <c r="B30" s="45"/>
      <c r="C30" s="91">
        <v>326</v>
      </c>
      <c r="D30" s="139"/>
      <c r="E30" s="145" t="s">
        <v>89</v>
      </c>
      <c r="F30" s="113"/>
      <c r="G30" s="113"/>
      <c r="H30" s="113"/>
      <c r="I30" s="113"/>
      <c r="J30" s="113"/>
    </row>
    <row r="31" spans="1:10" s="15" customFormat="1" ht="19.5" customHeight="1">
      <c r="A31" s="45" t="s">
        <v>76</v>
      </c>
      <c r="B31" s="45"/>
      <c r="C31" s="91">
        <v>13</v>
      </c>
      <c r="D31" s="139"/>
      <c r="E31" s="145" t="s">
        <v>89</v>
      </c>
      <c r="F31" s="113"/>
      <c r="G31" s="113"/>
      <c r="H31" s="113"/>
      <c r="I31" s="113"/>
      <c r="J31" s="113"/>
    </row>
    <row r="32" spans="1:10" s="15" customFormat="1" ht="19.5" customHeight="1">
      <c r="A32" s="45" t="s">
        <v>77</v>
      </c>
      <c r="B32" s="45"/>
      <c r="C32" s="92">
        <v>-83</v>
      </c>
      <c r="D32" s="139"/>
      <c r="E32" s="123" t="s">
        <v>89</v>
      </c>
      <c r="F32" s="113"/>
      <c r="G32" s="113"/>
      <c r="H32" s="113"/>
      <c r="I32" s="113"/>
      <c r="J32" s="113"/>
    </row>
    <row r="33" spans="1:10" s="15" customFormat="1" ht="7.5" customHeight="1">
      <c r="A33" s="45"/>
      <c r="B33" s="45"/>
      <c r="C33" s="91"/>
      <c r="D33" s="139"/>
      <c r="E33" s="145"/>
      <c r="F33" s="113"/>
      <c r="G33" s="113"/>
      <c r="H33" s="113"/>
      <c r="I33" s="113"/>
      <c r="J33" s="113"/>
    </row>
    <row r="34" spans="1:10" s="15" customFormat="1" ht="19.5" customHeight="1">
      <c r="A34" s="45" t="s">
        <v>55</v>
      </c>
      <c r="B34" s="45"/>
      <c r="C34" s="92">
        <f>SUM(C30:C33)</f>
        <v>256</v>
      </c>
      <c r="D34" s="139"/>
      <c r="E34" s="123" t="s">
        <v>89</v>
      </c>
      <c r="F34" s="113"/>
      <c r="G34" s="113"/>
      <c r="H34" s="113"/>
      <c r="I34" s="113"/>
      <c r="J34" s="113"/>
    </row>
    <row r="35" spans="1:10" s="15" customFormat="1" ht="19.5" customHeight="1">
      <c r="A35" s="45"/>
      <c r="B35" s="45"/>
      <c r="C35" s="91"/>
      <c r="D35" s="139"/>
      <c r="E35" s="145"/>
      <c r="F35" s="113"/>
      <c r="G35" s="113"/>
      <c r="H35" s="113"/>
      <c r="I35" s="113"/>
      <c r="J35" s="113"/>
    </row>
    <row r="36" spans="1:10" s="15" customFormat="1" ht="19.5" customHeight="1">
      <c r="A36" s="27" t="s">
        <v>57</v>
      </c>
      <c r="B36" s="45"/>
      <c r="C36" s="91"/>
      <c r="D36" s="139"/>
      <c r="E36" s="145"/>
      <c r="F36" s="113"/>
      <c r="G36" s="113"/>
      <c r="H36" s="113"/>
      <c r="I36" s="113"/>
      <c r="J36" s="113"/>
    </row>
    <row r="37" spans="1:10" s="15" customFormat="1" ht="17.25" customHeight="1">
      <c r="A37" s="45" t="s">
        <v>58</v>
      </c>
      <c r="B37" s="45"/>
      <c r="C37" s="91">
        <v>1100</v>
      </c>
      <c r="D37" s="139"/>
      <c r="E37" s="145" t="s">
        <v>89</v>
      </c>
      <c r="F37" s="113"/>
      <c r="G37" s="113"/>
      <c r="H37" s="113"/>
      <c r="I37" s="113"/>
      <c r="J37" s="113"/>
    </row>
    <row r="38" spans="1:10" s="15" customFormat="1" ht="17.25" customHeight="1">
      <c r="A38" s="45" t="s">
        <v>80</v>
      </c>
      <c r="B38" s="45"/>
      <c r="C38" s="91">
        <v>-731</v>
      </c>
      <c r="D38" s="139"/>
      <c r="E38" s="145" t="s">
        <v>89</v>
      </c>
      <c r="F38" s="113"/>
      <c r="G38" s="113"/>
      <c r="H38" s="113"/>
      <c r="I38" s="113"/>
      <c r="J38" s="113"/>
    </row>
    <row r="39" spans="1:10" s="15" customFormat="1" ht="17.25" customHeight="1">
      <c r="A39" s="45" t="s">
        <v>62</v>
      </c>
      <c r="B39" s="45"/>
      <c r="C39" s="91">
        <v>-23</v>
      </c>
      <c r="D39" s="139"/>
      <c r="E39" s="145" t="s">
        <v>89</v>
      </c>
      <c r="F39" s="113"/>
      <c r="G39" s="113"/>
      <c r="H39" s="113"/>
      <c r="I39" s="113"/>
      <c r="J39" s="113"/>
    </row>
    <row r="40" spans="1:10" s="15" customFormat="1" ht="17.25" customHeight="1">
      <c r="A40" s="45" t="s">
        <v>59</v>
      </c>
      <c r="B40" s="45"/>
      <c r="C40" s="92">
        <v>-38</v>
      </c>
      <c r="D40" s="139"/>
      <c r="E40" s="123" t="s">
        <v>89</v>
      </c>
      <c r="F40" s="113"/>
      <c r="G40" s="113"/>
      <c r="H40" s="113"/>
      <c r="I40" s="113"/>
      <c r="J40" s="113"/>
    </row>
    <row r="41" spans="1:10" s="15" customFormat="1" ht="7.5" customHeight="1">
      <c r="A41" s="120"/>
      <c r="B41" s="120"/>
      <c r="C41" s="100"/>
      <c r="D41" s="139"/>
      <c r="E41" s="139"/>
      <c r="F41" s="113"/>
      <c r="G41" s="113"/>
      <c r="H41" s="113"/>
      <c r="I41" s="113"/>
      <c r="J41" s="113"/>
    </row>
    <row r="42" spans="1:10" s="15" customFormat="1" ht="17.25" customHeight="1">
      <c r="A42" s="45" t="s">
        <v>61</v>
      </c>
      <c r="B42" s="45"/>
      <c r="C42" s="92">
        <f>SUM(C37:C41)</f>
        <v>308</v>
      </c>
      <c r="D42" s="139"/>
      <c r="E42" s="123" t="s">
        <v>89</v>
      </c>
      <c r="F42" s="113"/>
      <c r="G42" s="113"/>
      <c r="H42" s="113"/>
      <c r="I42" s="113"/>
      <c r="J42" s="113"/>
    </row>
    <row r="43" spans="1:10" s="15" customFormat="1" ht="17.25" customHeight="1">
      <c r="A43" s="45"/>
      <c r="B43" s="45"/>
      <c r="C43" s="100"/>
      <c r="D43" s="139"/>
      <c r="E43" s="139"/>
      <c r="F43" s="113"/>
      <c r="G43" s="113"/>
      <c r="H43" s="113"/>
      <c r="I43" s="113"/>
      <c r="J43" s="113"/>
    </row>
    <row r="44" spans="1:10" s="15" customFormat="1" ht="17.25" customHeight="1">
      <c r="A44" s="45" t="s">
        <v>60</v>
      </c>
      <c r="B44" s="45"/>
      <c r="C44" s="100">
        <f>C27+C34+C42</f>
        <v>800</v>
      </c>
      <c r="D44" s="139"/>
      <c r="E44" s="145" t="s">
        <v>89</v>
      </c>
      <c r="F44" s="113"/>
      <c r="G44" s="113"/>
      <c r="H44" s="113"/>
      <c r="I44" s="113"/>
      <c r="J44" s="113"/>
    </row>
    <row r="45" spans="1:10" s="15" customFormat="1" ht="17.25" customHeight="1">
      <c r="A45" s="45"/>
      <c r="B45" s="45"/>
      <c r="C45" s="100"/>
      <c r="D45" s="139"/>
      <c r="E45" s="139"/>
      <c r="F45" s="113"/>
      <c r="G45" s="113"/>
      <c r="H45" s="113"/>
      <c r="I45" s="113"/>
      <c r="J45" s="113"/>
    </row>
    <row r="46" spans="1:10" s="15" customFormat="1" ht="17.25" customHeight="1">
      <c r="A46" s="45" t="s">
        <v>23</v>
      </c>
      <c r="B46" s="45"/>
      <c r="C46" s="123" t="s">
        <v>63</v>
      </c>
      <c r="D46" s="139"/>
      <c r="E46" s="123" t="s">
        <v>89</v>
      </c>
      <c r="F46" s="113"/>
      <c r="G46" s="113"/>
      <c r="H46" s="113"/>
      <c r="I46" s="113"/>
      <c r="J46" s="113"/>
    </row>
    <row r="47" spans="1:10" s="15" customFormat="1" ht="7.5" customHeight="1">
      <c r="A47" s="45"/>
      <c r="B47" s="45"/>
      <c r="C47" s="100"/>
      <c r="D47" s="139"/>
      <c r="E47" s="139"/>
      <c r="F47" s="113"/>
      <c r="G47" s="113"/>
      <c r="H47" s="113"/>
      <c r="I47" s="113"/>
      <c r="J47" s="113"/>
    </row>
    <row r="48" spans="1:10" s="15" customFormat="1" ht="17.25" customHeight="1" thickBot="1">
      <c r="A48" s="45" t="s">
        <v>112</v>
      </c>
      <c r="B48" s="45"/>
      <c r="C48" s="122">
        <f>C44</f>
        <v>800</v>
      </c>
      <c r="D48" s="139"/>
      <c r="E48" s="151" t="s">
        <v>89</v>
      </c>
      <c r="F48" s="113"/>
      <c r="G48" s="113"/>
      <c r="H48" s="113"/>
      <c r="I48" s="113"/>
      <c r="J48" s="113"/>
    </row>
    <row r="49" spans="1:10" s="15" customFormat="1" ht="6.75" customHeight="1">
      <c r="A49" s="45"/>
      <c r="B49" s="27"/>
      <c r="C49" s="75"/>
      <c r="D49" s="152"/>
      <c r="E49" s="145"/>
      <c r="F49" s="113"/>
      <c r="G49" s="113"/>
      <c r="H49" s="113"/>
      <c r="I49" s="113"/>
      <c r="J49" s="113"/>
    </row>
    <row r="50" spans="1:10" s="15" customFormat="1" ht="17.25" customHeight="1">
      <c r="A50" s="29" t="s">
        <v>99</v>
      </c>
      <c r="B50" s="112"/>
      <c r="C50" s="101"/>
      <c r="D50" s="101"/>
      <c r="E50" s="100"/>
      <c r="F50" s="113"/>
      <c r="G50" s="113"/>
      <c r="H50" s="113"/>
      <c r="I50" s="113"/>
      <c r="J50" s="113"/>
    </row>
    <row r="51" spans="1:10" s="15" customFormat="1" ht="17.25" customHeight="1">
      <c r="A51" s="29" t="s">
        <v>113</v>
      </c>
      <c r="B51" s="29"/>
      <c r="C51" s="29"/>
      <c r="D51" s="29"/>
      <c r="E51" s="29"/>
      <c r="F51" s="113"/>
      <c r="G51" s="113"/>
      <c r="H51" s="113"/>
      <c r="I51" s="113"/>
      <c r="J51" s="113"/>
    </row>
    <row r="52" spans="1:10" s="15" customFormat="1" ht="12.75" customHeight="1">
      <c r="A52" s="29"/>
      <c r="B52" s="29"/>
      <c r="C52" s="29"/>
      <c r="D52" s="29"/>
      <c r="E52" s="29"/>
      <c r="F52" s="113"/>
      <c r="G52" s="113"/>
      <c r="H52" s="113"/>
      <c r="I52" s="113"/>
      <c r="J52" s="113"/>
    </row>
    <row r="53" spans="1:10" s="15" customFormat="1" ht="12.75" customHeight="1">
      <c r="A53" s="29"/>
      <c r="B53" s="29"/>
      <c r="C53" s="174" t="s">
        <v>1</v>
      </c>
      <c r="D53" s="29"/>
      <c r="E53" s="29"/>
      <c r="F53" s="113"/>
      <c r="G53" s="113"/>
      <c r="H53" s="113"/>
      <c r="I53" s="113"/>
      <c r="J53" s="113"/>
    </row>
    <row r="54" spans="1:10" s="15" customFormat="1" ht="12.75" customHeight="1">
      <c r="A54" s="29"/>
      <c r="B54" s="29" t="s">
        <v>115</v>
      </c>
      <c r="C54" s="171">
        <v>536</v>
      </c>
      <c r="D54" s="29"/>
      <c r="E54" s="29"/>
      <c r="F54" s="113"/>
      <c r="G54" s="113"/>
      <c r="H54" s="113"/>
      <c r="I54" s="113"/>
      <c r="J54" s="113"/>
    </row>
    <row r="55" spans="1:10" s="15" customFormat="1" ht="12.75" customHeight="1">
      <c r="A55" s="29"/>
      <c r="B55" s="29" t="s">
        <v>5</v>
      </c>
      <c r="C55" s="171">
        <v>290</v>
      </c>
      <c r="D55" s="29"/>
      <c r="E55" s="29"/>
      <c r="F55" s="113"/>
      <c r="G55" s="113"/>
      <c r="H55" s="113"/>
      <c r="I55" s="113"/>
      <c r="J55" s="113"/>
    </row>
    <row r="56" spans="1:10" s="15" customFormat="1" ht="12.75" customHeight="1">
      <c r="A56" s="29"/>
      <c r="B56" s="29" t="s">
        <v>114</v>
      </c>
      <c r="C56" s="172">
        <v>-26</v>
      </c>
      <c r="D56" s="29"/>
      <c r="E56" s="29"/>
      <c r="F56" s="113"/>
      <c r="G56" s="113"/>
      <c r="H56" s="113"/>
      <c r="I56" s="113"/>
      <c r="J56" s="113"/>
    </row>
    <row r="57" spans="1:10" s="15" customFormat="1" ht="12.75" customHeight="1" thickBot="1">
      <c r="A57" s="29"/>
      <c r="B57" s="29"/>
      <c r="C57" s="173">
        <v>800</v>
      </c>
      <c r="D57" s="29"/>
      <c r="E57" s="29"/>
      <c r="F57" s="113"/>
      <c r="G57" s="113"/>
      <c r="H57" s="113"/>
      <c r="I57" s="113"/>
      <c r="J57" s="113"/>
    </row>
    <row r="58" spans="1:10" s="15" customFormat="1" ht="13.5" customHeight="1" thickTop="1">
      <c r="A58" s="29"/>
      <c r="B58" s="29"/>
      <c r="C58" s="29"/>
      <c r="D58" s="29"/>
      <c r="E58" s="29"/>
      <c r="F58" s="113"/>
      <c r="G58" s="113"/>
      <c r="H58" s="113"/>
      <c r="I58" s="113"/>
      <c r="J58" s="113"/>
    </row>
    <row r="59" spans="1:10" s="15" customFormat="1" ht="15.75" customHeight="1">
      <c r="A59" s="168" t="s">
        <v>111</v>
      </c>
      <c r="B59" s="168"/>
      <c r="C59" s="168"/>
      <c r="D59" s="168"/>
      <c r="E59" s="168"/>
      <c r="F59" s="168"/>
      <c r="G59" s="168"/>
      <c r="H59" s="9"/>
      <c r="I59" s="9"/>
      <c r="J59" s="113"/>
    </row>
    <row r="60" spans="1:10" ht="13.5">
      <c r="A60" s="168" t="s">
        <v>110</v>
      </c>
      <c r="B60" s="168"/>
      <c r="C60" s="168"/>
      <c r="D60" s="168"/>
      <c r="E60" s="168"/>
      <c r="F60" s="168"/>
      <c r="G60" s="168"/>
      <c r="H60" s="9"/>
      <c r="I60" s="9"/>
      <c r="J60" s="113"/>
    </row>
    <row r="61" spans="1:10" ht="19.5" customHeight="1">
      <c r="A61" s="121"/>
      <c r="B61" s="121"/>
      <c r="C61" s="121"/>
      <c r="D61" s="121"/>
      <c r="E61" s="121"/>
      <c r="F61" s="113"/>
      <c r="G61" s="113"/>
      <c r="H61" s="169"/>
      <c r="I61" s="169"/>
      <c r="J61" s="113"/>
    </row>
    <row r="62" ht="15.75" customHeight="1"/>
    <row r="63" spans="1:8" ht="27.75" customHeight="1">
      <c r="A63" s="181"/>
      <c r="B63" s="181"/>
      <c r="C63" s="181"/>
      <c r="D63" s="181"/>
      <c r="E63" s="181"/>
      <c r="F63" s="17"/>
      <c r="G63" s="17"/>
      <c r="H63" s="17"/>
    </row>
    <row r="64" spans="9:10" ht="15" customHeight="1">
      <c r="I64" s="16"/>
      <c r="J64" s="16"/>
    </row>
  </sheetData>
  <mergeCells count="102">
    <mergeCell ref="G2:K2"/>
    <mergeCell ref="A63:E63"/>
    <mergeCell ref="A1:F1"/>
    <mergeCell ref="L2:P2"/>
    <mergeCell ref="G3:K3"/>
    <mergeCell ref="L3:P3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  <mergeCell ref="BT2:BX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DR2:DV2"/>
    <mergeCell ref="DW2:EA2"/>
    <mergeCell ref="EB2:EF2"/>
    <mergeCell ref="EG2:EK2"/>
    <mergeCell ref="EL2:EP2"/>
    <mergeCell ref="EQ2:EU2"/>
    <mergeCell ref="EV2:EZ2"/>
    <mergeCell ref="FA2:FE2"/>
    <mergeCell ref="FF2:FJ2"/>
    <mergeCell ref="FK2:FO2"/>
    <mergeCell ref="FP2:FT2"/>
    <mergeCell ref="FU2:FY2"/>
    <mergeCell ref="FZ2:GD2"/>
    <mergeCell ref="GE2:GI2"/>
    <mergeCell ref="GJ2:GN2"/>
    <mergeCell ref="GO2:GS2"/>
    <mergeCell ref="GT2:GX2"/>
    <mergeCell ref="GY2:HC2"/>
    <mergeCell ref="HD2:HH2"/>
    <mergeCell ref="HI2:HM2"/>
    <mergeCell ref="HN2:HR2"/>
    <mergeCell ref="HS2:HW2"/>
    <mergeCell ref="HX2:IB2"/>
    <mergeCell ref="IC2:IG2"/>
    <mergeCell ref="IH2:IL2"/>
    <mergeCell ref="IM2:IQ2"/>
    <mergeCell ref="IR2:IV2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CN3:CR3"/>
    <mergeCell ref="CS3:CW3"/>
    <mergeCell ref="CX3:DB3"/>
    <mergeCell ref="DC3:DG3"/>
    <mergeCell ref="DH3:DL3"/>
    <mergeCell ref="DM3:DQ3"/>
    <mergeCell ref="DR3:DV3"/>
    <mergeCell ref="DW3:EA3"/>
    <mergeCell ref="EB3:EF3"/>
    <mergeCell ref="EG3:EK3"/>
    <mergeCell ref="EL3:EP3"/>
    <mergeCell ref="EQ3:EU3"/>
    <mergeCell ref="EV3:EZ3"/>
    <mergeCell ref="FA3:FE3"/>
    <mergeCell ref="FF3:FJ3"/>
    <mergeCell ref="FK3:FO3"/>
    <mergeCell ref="FP3:FT3"/>
    <mergeCell ref="FU3:FY3"/>
    <mergeCell ref="FZ3:GD3"/>
    <mergeCell ref="GE3:GI3"/>
    <mergeCell ref="GJ3:GN3"/>
    <mergeCell ref="GO3:GS3"/>
    <mergeCell ref="GT3:GX3"/>
    <mergeCell ref="GY3:HC3"/>
    <mergeCell ref="HD3:HH3"/>
    <mergeCell ref="HI3:HM3"/>
    <mergeCell ref="HN3:HR3"/>
    <mergeCell ref="IM3:IQ3"/>
    <mergeCell ref="IR3:IV3"/>
    <mergeCell ref="HS3:HW3"/>
    <mergeCell ref="HX3:IB3"/>
    <mergeCell ref="IC3:IG3"/>
    <mergeCell ref="IH3:IL3"/>
  </mergeCells>
  <printOptions/>
  <pageMargins left="1" right="0.5" top="0.32" bottom="0.23" header="0.17" footer="0.26"/>
  <pageSetup fitToHeight="1" fitToWidth="1" horizontalDpi="600" verticalDpi="600" orientation="portrait" scale="76" r:id="rId1"/>
  <headerFooter alignWithMargins="0">
    <oddFooter>&amp;C&amp;11 - 3 - 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="60" workbookViewId="0" topLeftCell="A1">
      <selection activeCell="C33" sqref="C33"/>
    </sheetView>
  </sheetViews>
  <sheetFormatPr defaultColWidth="9.140625" defaultRowHeight="12.75"/>
  <cols>
    <col min="1" max="1" width="37.140625" style="14" customWidth="1"/>
    <col min="2" max="2" width="7.57421875" style="14" customWidth="1"/>
    <col min="3" max="5" width="17.7109375" style="14" customWidth="1"/>
    <col min="6" max="6" width="10.7109375" style="14" customWidth="1"/>
    <col min="7" max="7" width="14.00390625" style="14" customWidth="1"/>
    <col min="8" max="8" width="0.2890625" style="14" hidden="1" customWidth="1"/>
    <col min="9" max="9" width="9.7109375" style="14" customWidth="1"/>
    <col min="10" max="10" width="8.7109375" style="14" customWidth="1"/>
    <col min="11" max="11" width="10.00390625" style="14" customWidth="1"/>
    <col min="12" max="12" width="8.00390625" style="20" customWidth="1"/>
    <col min="13" max="16384" width="8.00390625" style="14" customWidth="1"/>
  </cols>
  <sheetData>
    <row r="1" spans="1:12" s="1" customFormat="1" ht="17.25">
      <c r="A1" s="176" t="str">
        <f>Cashflow!A1</f>
        <v>SERSOL TECHNOLOGIES BERHAD</v>
      </c>
      <c r="B1" s="176"/>
      <c r="C1" s="176"/>
      <c r="D1" s="176"/>
      <c r="E1" s="176"/>
      <c r="F1" s="176"/>
      <c r="G1" s="176"/>
      <c r="H1" s="39"/>
      <c r="I1" s="5"/>
      <c r="J1" s="5"/>
      <c r="K1" s="5"/>
      <c r="L1" s="9"/>
    </row>
    <row r="2" spans="1:12" s="1" customFormat="1" ht="12.75">
      <c r="A2" s="177" t="str">
        <f>Cashflow!A2</f>
        <v>Company No. 602062-X</v>
      </c>
      <c r="B2" s="177"/>
      <c r="C2" s="177"/>
      <c r="D2" s="177"/>
      <c r="E2" s="177"/>
      <c r="F2" s="177"/>
      <c r="G2" s="177"/>
      <c r="H2" s="177"/>
      <c r="I2" s="6"/>
      <c r="J2" s="6"/>
      <c r="K2" s="6"/>
      <c r="L2" s="9"/>
    </row>
    <row r="3" spans="1:12" s="1" customFormat="1" ht="12.75">
      <c r="A3" s="40" t="s">
        <v>24</v>
      </c>
      <c r="B3" s="40"/>
      <c r="C3" s="40"/>
      <c r="D3" s="40"/>
      <c r="E3" s="40"/>
      <c r="F3" s="40"/>
      <c r="G3" s="41"/>
      <c r="H3" s="42"/>
      <c r="L3" s="9"/>
    </row>
    <row r="4" spans="1:12" s="1" customFormat="1" ht="13.5">
      <c r="A4" s="7"/>
      <c r="B4" s="7"/>
      <c r="G4" s="9"/>
      <c r="H4" s="3"/>
      <c r="L4" s="9"/>
    </row>
    <row r="5" spans="1:12" s="1" customFormat="1" ht="12.75">
      <c r="A5" s="8"/>
      <c r="B5" s="8"/>
      <c r="G5" s="9"/>
      <c r="H5" s="3"/>
      <c r="L5" s="9"/>
    </row>
    <row r="6" spans="1:12" s="2" customFormat="1" ht="27" customHeight="1">
      <c r="A6" s="58"/>
      <c r="B6" s="58"/>
      <c r="C6" s="58"/>
      <c r="D6" s="58"/>
      <c r="E6" s="58"/>
      <c r="F6" s="58"/>
      <c r="G6" s="111"/>
      <c r="H6" s="112"/>
      <c r="I6" s="58"/>
      <c r="J6" s="58"/>
      <c r="K6" s="58"/>
      <c r="L6" s="13"/>
    </row>
    <row r="7" spans="1:12" s="1" customFormat="1" ht="13.5">
      <c r="A7" s="27" t="s">
        <v>102</v>
      </c>
      <c r="B7" s="27"/>
      <c r="C7" s="45"/>
      <c r="D7" s="45"/>
      <c r="E7" s="45"/>
      <c r="F7" s="45"/>
      <c r="G7" s="46"/>
      <c r="H7" s="45"/>
      <c r="I7" s="45"/>
      <c r="J7" s="45"/>
      <c r="K7" s="45"/>
      <c r="L7" s="9"/>
    </row>
    <row r="8" spans="1:11" ht="3.7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6.5" customHeight="1">
      <c r="A9" s="132" t="str">
        <f>Cashflow!A6</f>
        <v>30 SEPTEMBER 2004</v>
      </c>
      <c r="B9" s="27"/>
      <c r="C9" s="113"/>
      <c r="D9" s="113"/>
      <c r="E9" s="113"/>
      <c r="F9" s="113"/>
      <c r="G9" s="27"/>
      <c r="H9" s="113"/>
      <c r="I9" s="113"/>
      <c r="J9" s="113"/>
      <c r="K9" s="113"/>
    </row>
    <row r="10" spans="1:11" ht="16.5" customHeight="1">
      <c r="A10" s="27" t="s">
        <v>93</v>
      </c>
      <c r="B10" s="27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.5" customHeight="1">
      <c r="A11" s="118"/>
      <c r="B11" s="118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18" customFormat="1" ht="13.5">
      <c r="A12" s="49"/>
      <c r="B12" s="49"/>
      <c r="C12" s="133" t="s">
        <v>7</v>
      </c>
      <c r="D12" s="133" t="s">
        <v>8</v>
      </c>
      <c r="E12" s="133" t="s">
        <v>16</v>
      </c>
      <c r="F12" s="127"/>
      <c r="G12" s="128"/>
      <c r="H12" s="128"/>
      <c r="I12" s="128"/>
      <c r="J12" s="128"/>
      <c r="K12" s="128"/>
    </row>
    <row r="13" spans="1:11" s="18" customFormat="1" ht="13.5">
      <c r="A13" s="49"/>
      <c r="B13" s="49"/>
      <c r="C13" s="133" t="s">
        <v>1</v>
      </c>
      <c r="D13" s="133" t="s">
        <v>1</v>
      </c>
      <c r="E13" s="133" t="s">
        <v>1</v>
      </c>
      <c r="F13" s="127"/>
      <c r="G13" s="128"/>
      <c r="H13" s="128"/>
      <c r="I13" s="128"/>
      <c r="J13" s="128"/>
      <c r="K13" s="128"/>
    </row>
    <row r="14" spans="1:11" s="18" customFormat="1" ht="13.5">
      <c r="A14" s="49"/>
      <c r="B14" s="49"/>
      <c r="C14" s="126"/>
      <c r="D14" s="126"/>
      <c r="E14" s="126"/>
      <c r="F14" s="127"/>
      <c r="G14" s="128"/>
      <c r="H14" s="128"/>
      <c r="I14" s="128"/>
      <c r="J14" s="128"/>
      <c r="K14" s="128"/>
    </row>
    <row r="15" spans="1:11" s="19" customFormat="1" ht="16.5" customHeight="1">
      <c r="A15" s="183" t="s">
        <v>78</v>
      </c>
      <c r="B15" s="183"/>
      <c r="C15" s="136" t="s">
        <v>64</v>
      </c>
      <c r="D15" s="131">
        <v>-20</v>
      </c>
      <c r="E15" s="131">
        <f>SUM(C15:D15)</f>
        <v>-20</v>
      </c>
      <c r="F15" s="130"/>
      <c r="G15" s="125"/>
      <c r="H15" s="125"/>
      <c r="I15" s="125"/>
      <c r="J15" s="125"/>
      <c r="K15" s="125"/>
    </row>
    <row r="16" spans="1:11" s="19" customFormat="1" ht="16.5" customHeight="1">
      <c r="A16" s="183"/>
      <c r="B16" s="183"/>
      <c r="C16" s="129"/>
      <c r="D16" s="129"/>
      <c r="E16" s="129"/>
      <c r="F16" s="130"/>
      <c r="G16" s="125"/>
      <c r="H16" s="125"/>
      <c r="I16" s="125"/>
      <c r="J16" s="125"/>
      <c r="K16" s="125"/>
    </row>
    <row r="17" spans="1:11" s="19" customFormat="1" ht="16.5" customHeight="1">
      <c r="A17" s="183" t="s">
        <v>20</v>
      </c>
      <c r="B17" s="183"/>
      <c r="C17" s="131">
        <v>7120</v>
      </c>
      <c r="D17" s="131">
        <v>0</v>
      </c>
      <c r="E17" s="131">
        <f>SUM(C17:D17)</f>
        <v>7120</v>
      </c>
      <c r="F17" s="130"/>
      <c r="G17" s="125"/>
      <c r="H17" s="125"/>
      <c r="I17" s="125"/>
      <c r="J17" s="125"/>
      <c r="K17" s="125"/>
    </row>
    <row r="18" spans="1:11" s="19" customFormat="1" ht="16.5" customHeight="1">
      <c r="A18" s="183"/>
      <c r="B18" s="183"/>
      <c r="C18" s="131"/>
      <c r="D18" s="131"/>
      <c r="E18" s="131"/>
      <c r="F18" s="130"/>
      <c r="G18" s="125"/>
      <c r="H18" s="125"/>
      <c r="I18" s="125"/>
      <c r="J18" s="125"/>
      <c r="K18" s="125"/>
    </row>
    <row r="19" spans="1:11" s="19" customFormat="1" ht="16.5" customHeight="1">
      <c r="A19" s="183" t="s">
        <v>85</v>
      </c>
      <c r="B19" s="183"/>
      <c r="C19" s="134">
        <v>0</v>
      </c>
      <c r="D19" s="134">
        <v>257</v>
      </c>
      <c r="E19" s="134">
        <f>SUM(C19:D19)</f>
        <v>257</v>
      </c>
      <c r="F19" s="130"/>
      <c r="G19" s="125"/>
      <c r="H19" s="125"/>
      <c r="I19" s="125"/>
      <c r="J19" s="125"/>
      <c r="K19" s="125"/>
    </row>
    <row r="20" spans="1:11" s="19" customFormat="1" ht="16.5" customHeight="1">
      <c r="A20" s="183"/>
      <c r="B20" s="183"/>
      <c r="C20" s="131"/>
      <c r="D20" s="131"/>
      <c r="E20" s="131"/>
      <c r="F20" s="130"/>
      <c r="G20" s="125"/>
      <c r="H20" s="125"/>
      <c r="I20" s="125"/>
      <c r="J20" s="125"/>
      <c r="K20" s="125"/>
    </row>
    <row r="21" spans="1:11" s="19" customFormat="1" ht="16.5" customHeight="1" thickBot="1">
      <c r="A21" s="183" t="s">
        <v>73</v>
      </c>
      <c r="B21" s="183"/>
      <c r="C21" s="135">
        <f>SUM(C15:C19)</f>
        <v>7120</v>
      </c>
      <c r="D21" s="135">
        <f>SUM(D15:D19)</f>
        <v>237</v>
      </c>
      <c r="E21" s="135">
        <f>SUM(E15:E19)</f>
        <v>7357</v>
      </c>
      <c r="F21" s="130"/>
      <c r="G21" s="125"/>
      <c r="H21" s="125"/>
      <c r="I21" s="125"/>
      <c r="J21" s="125"/>
      <c r="K21" s="125"/>
    </row>
    <row r="22" spans="1:11" s="19" customFormat="1" ht="16.5" customHeight="1">
      <c r="A22" s="183"/>
      <c r="B22" s="183"/>
      <c r="C22" s="131"/>
      <c r="D22" s="131"/>
      <c r="E22" s="131"/>
      <c r="F22" s="130"/>
      <c r="G22" s="125"/>
      <c r="H22" s="125"/>
      <c r="I22" s="125"/>
      <c r="J22" s="125"/>
      <c r="K22" s="125"/>
    </row>
    <row r="23" spans="1:11" s="19" customFormat="1" ht="16.5" customHeight="1">
      <c r="A23" s="184" t="s">
        <v>103</v>
      </c>
      <c r="B23" s="184"/>
      <c r="C23" s="131"/>
      <c r="D23" s="131"/>
      <c r="E23" s="131"/>
      <c r="F23" s="130"/>
      <c r="G23" s="125"/>
      <c r="H23" s="125"/>
      <c r="I23" s="125"/>
      <c r="J23" s="125"/>
      <c r="K23" s="125"/>
    </row>
    <row r="24" spans="1:11" s="19" customFormat="1" ht="16.5" customHeight="1">
      <c r="A24" s="183"/>
      <c r="B24" s="183"/>
      <c r="C24" s="129"/>
      <c r="D24" s="129"/>
      <c r="E24" s="129"/>
      <c r="F24" s="130"/>
      <c r="G24" s="125"/>
      <c r="H24" s="125"/>
      <c r="I24" s="125"/>
      <c r="J24" s="125"/>
      <c r="K24" s="125"/>
    </row>
    <row r="25" spans="1:11" s="19" customFormat="1" ht="16.5" customHeight="1">
      <c r="A25" s="124" t="s">
        <v>65</v>
      </c>
      <c r="B25" s="124"/>
      <c r="C25" s="129"/>
      <c r="D25" s="129"/>
      <c r="E25" s="129"/>
      <c r="F25" s="130"/>
      <c r="G25" s="125"/>
      <c r="H25" s="125"/>
      <c r="I25" s="125"/>
      <c r="J25" s="125"/>
      <c r="K25" s="125"/>
    </row>
    <row r="26" spans="1:11" s="19" customFormat="1" ht="16.5" customHeight="1">
      <c r="A26" s="183"/>
      <c r="B26" s="183"/>
      <c r="C26" s="129"/>
      <c r="D26" s="129"/>
      <c r="E26" s="129"/>
      <c r="F26" s="130"/>
      <c r="G26" s="125"/>
      <c r="H26" s="125"/>
      <c r="I26" s="125"/>
      <c r="J26" s="125"/>
      <c r="K26" s="125"/>
    </row>
    <row r="27" spans="1:11" ht="13.5">
      <c r="A27" s="168" t="s">
        <v>104</v>
      </c>
      <c r="B27" s="168"/>
      <c r="C27" s="168"/>
      <c r="D27" s="168"/>
      <c r="E27" s="168"/>
      <c r="F27" s="168"/>
      <c r="G27" s="168"/>
      <c r="H27" s="9"/>
      <c r="I27" s="9"/>
      <c r="J27" s="169"/>
      <c r="K27" s="169"/>
    </row>
    <row r="28" spans="1:11" ht="13.5">
      <c r="A28" s="168" t="s">
        <v>109</v>
      </c>
      <c r="B28" s="168"/>
      <c r="C28" s="168"/>
      <c r="D28" s="168"/>
      <c r="E28" s="168"/>
      <c r="F28" s="168"/>
      <c r="G28" s="168"/>
      <c r="H28" s="9"/>
      <c r="I28" s="9"/>
      <c r="J28" s="20"/>
      <c r="K28" s="20"/>
    </row>
    <row r="29" spans="1:11" ht="9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1" ht="25.5" customHeight="1"/>
    <row r="33" ht="29.25" customHeight="1"/>
  </sheetData>
  <mergeCells count="13">
    <mergeCell ref="A1:G1"/>
    <mergeCell ref="A2:H2"/>
    <mergeCell ref="A15:B15"/>
    <mergeCell ref="A19:B19"/>
    <mergeCell ref="A21:B21"/>
    <mergeCell ref="A16:B16"/>
    <mergeCell ref="A24:B24"/>
    <mergeCell ref="A26:B26"/>
    <mergeCell ref="A23:B23"/>
    <mergeCell ref="A17:B17"/>
    <mergeCell ref="A18:B18"/>
    <mergeCell ref="A20:B20"/>
    <mergeCell ref="A22:B22"/>
  </mergeCells>
  <printOptions/>
  <pageMargins left="0.75" right="0.25" top="0.61" bottom="0.38" header="0.38" footer="0.53"/>
  <pageSetup fitToWidth="2" horizontalDpi="600" verticalDpi="600" orientation="landscape" paperSize="9" r:id="rId1"/>
  <headerFooter alignWithMargins="0">
    <oddFooter>&amp;C&amp;11- 4 -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Clement Toh Shu Yen</cp:lastModifiedBy>
  <cp:lastPrinted>2004-12-31T01:15:34Z</cp:lastPrinted>
  <dcterms:created xsi:type="dcterms:W3CDTF">1999-02-13T02:20:00Z</dcterms:created>
  <dcterms:modified xsi:type="dcterms:W3CDTF">2004-12-31T01:18:33Z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1439664262</vt:i4>
  </property>
  <property fmtid="{D5CDD505-2E9C-101B-9397-08002B2CF9AE}" pid="3" name="_EmailSubject">
    <vt:lpwstr>quarterly report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 Shu Yen</vt:lpwstr>
  </property>
  <property fmtid="{D5CDD505-2E9C-101B-9397-08002B2CF9AE}" pid="6" name="_PreviousAdHocReviewCycleID">
    <vt:i4>1439664262</vt:i4>
  </property>
  <property fmtid="{D5CDD505-2E9C-101B-9397-08002B2CF9AE}" pid="7" name="_ReviewingToolsShownOnce">
    <vt:lpwstr/>
  </property>
</Properties>
</file>